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8" activeTab="3"/>
  </bookViews>
  <sheets>
    <sheet name="Титул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 (2)" sheetId="6" r:id="rId6"/>
    <sheet name="Раздел5 (5)" sheetId="7" r:id="rId7"/>
    <sheet name="Раздел5 (4)" sheetId="8" r:id="rId8"/>
    <sheet name="Раздел5" sheetId="9" r:id="rId9"/>
    <sheet name="Раздел6" sheetId="10" r:id="rId10"/>
    <sheet name="Раздел7" sheetId="11" r:id="rId11"/>
    <sheet name="Раздел8" sheetId="12" r:id="rId12"/>
  </sheets>
  <definedNames>
    <definedName name="Excel_BuiltIn_Print_Titles">'Раздел4'!#REF!</definedName>
    <definedName name="Excel_BuiltIn_Print_Titles1">'Раздел5'!#REF!</definedName>
    <definedName name="Excel_BuiltIn_Print_Titles2">'Раздел5 (2)'!#REF!</definedName>
    <definedName name="Excel_BuiltIn_Print_Titles3">#REF!</definedName>
    <definedName name="Excel_BuiltIn_Print_Titles4">'Раздел5 (4)'!#REF!</definedName>
    <definedName name="Excel_BuiltIn_Print_Titles5">'Раздел5 (5)'!#REF!</definedName>
    <definedName name="Excel_BuiltIn_Print_Titles6">'Раздел6'!#REF!</definedName>
    <definedName name="Excel_BuiltIn_Print_Titles7">'Раздел7'!#REF!</definedName>
    <definedName name="Excel_BuiltIn_Print_Titles8">'Раздел8'!#REF!</definedName>
    <definedName name="_xlnm.Print_Titles" localSheetId="3">'Раздел3'!$17:$17</definedName>
  </definedNames>
  <calcPr fullCalcOnLoad="1"/>
</workbook>
</file>

<file path=xl/sharedStrings.xml><?xml version="1.0" encoding="utf-8"?>
<sst xmlns="http://schemas.openxmlformats.org/spreadsheetml/2006/main" count="542" uniqueCount="249">
  <si>
    <t xml:space="preserve">                                                                                                                                                       Приложение №1</t>
  </si>
  <si>
    <t xml:space="preserve">                                                                                                                                          к Порядку составления и утверждения плана</t>
  </si>
  <si>
    <t xml:space="preserve">                                                                                                                       финансово-хозяйственной деятельности муниципальных</t>
  </si>
  <si>
    <t xml:space="preserve">                                                                                                                                              учреждений муниципального образования</t>
  </si>
  <si>
    <t xml:space="preserve">                                                                                                                                                         «Онежский муниципальный район»,</t>
  </si>
  <si>
    <t xml:space="preserve">                                                                                                                                  находящихся в ведении Управления образования </t>
  </si>
  <si>
    <t>Онежского района</t>
  </si>
  <si>
    <t>УТВЕРЖДАЮ</t>
  </si>
  <si>
    <t>(должность лица, утверждающего документ)</t>
  </si>
  <si>
    <t>М. П.</t>
  </si>
  <si>
    <t>(подпись, расшифровка подписи)</t>
  </si>
  <si>
    <t>«</t>
  </si>
  <si>
    <t>»</t>
  </si>
  <si>
    <t xml:space="preserve"> г.</t>
  </si>
  <si>
    <t>План финансово-хозяйственной деятельности</t>
  </si>
  <si>
    <t>(наименование учреждения )</t>
  </si>
  <si>
    <t>164840 г. Онега пр. Гагарина, 48</t>
  </si>
  <si>
    <t>Коды</t>
  </si>
  <si>
    <t>Дата</t>
  </si>
  <si>
    <t xml:space="preserve">(адрес фактического местонахождения учреждения)
</t>
  </si>
  <si>
    <t>по ОКПО</t>
  </si>
  <si>
    <t>51777517</t>
  </si>
  <si>
    <t>Управление образования Онежского района</t>
  </si>
  <si>
    <t>076</t>
  </si>
  <si>
    <t>ИНН</t>
  </si>
  <si>
    <t>2906005065</t>
  </si>
  <si>
    <t>КПП</t>
  </si>
  <si>
    <t>290601001</t>
  </si>
  <si>
    <t>единица измерения по ОКЕИ</t>
  </si>
  <si>
    <t>383</t>
  </si>
  <si>
    <t>код по реестру участников бюджетного</t>
  </si>
  <si>
    <t>113Ц2350</t>
  </si>
  <si>
    <t>процесса, а также юридических лиц, не</t>
  </si>
  <si>
    <t>являющихся участниками бюджетного</t>
  </si>
  <si>
    <t>процесса</t>
  </si>
  <si>
    <t>I. Сведения о деятельности учреждения</t>
  </si>
  <si>
    <t>1.1. Цели деятельности учреждения :</t>
  </si>
  <si>
    <t>Создание условий для реализации гарантированного права на получение общедоступного и бесплатного</t>
  </si>
  <si>
    <t>общего образования</t>
  </si>
  <si>
    <t>1.2. Основные виды деятельности учреждения :</t>
  </si>
  <si>
    <t>предоставление общедоступного и бесплатного основного общего, среднего (полного) общего образования</t>
  </si>
  <si>
    <t>по основным общеобразовательным программам</t>
  </si>
  <si>
    <t>1.3. Перечень услуг (работ),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в том числе за плату:</t>
  </si>
  <si>
    <t>реализация основных общеобразовательных программ основного общего образования, адаптированных</t>
  </si>
  <si>
    <t>образовательных программ основного общего образования;</t>
  </si>
  <si>
    <t>реализация основных общеобразовательных программ среднего общего образования, адаптированных</t>
  </si>
  <si>
    <t>образовательных программ среднего общего образования;</t>
  </si>
  <si>
    <t>реализация дополнительных общеразвивающих программ физкультурно-спортивной, художественной,</t>
  </si>
  <si>
    <t>социально-педагогической, технической, туристско-краеведческой, естественно-научной направленности.</t>
  </si>
  <si>
    <t>1.4. Общая балансовая стоимость недвижимого муниципального имущества на последнюю отчетную дату, предшествующую дате составления Плана финансово-хозяйственной деятельности (далее — План)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деятельности):</t>
  </si>
  <si>
    <t xml:space="preserve">II. Показатели финансового состояния учреждения </t>
  </si>
  <si>
    <t xml:space="preserve">на </t>
  </si>
  <si>
    <t>1 января</t>
  </si>
  <si>
    <t>(последнюю отчетную дату)</t>
  </si>
  <si>
    <t>№</t>
  </si>
  <si>
    <t>Наименование показателя</t>
  </si>
  <si>
    <t>Сумма, рублей</t>
  </si>
  <si>
    <t>п/п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</si>
  <si>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</si>
  <si>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</si>
  <si>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</si>
  <si>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</si>
  <si>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</si>
  <si>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</si>
  <si>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</si>
  <si>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</si>
  <si>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учеждения, размещенные на депозиты</t>
  </si>
  <si>
    <t>в кредитной организации</t>
  </si>
  <si>
    <t>иные финансовые инструменты</t>
  </si>
  <si>
    <t>Дебиторская задолженность, всего:</t>
  </si>
  <si>
    <t>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</si>
  <si>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</si>
  <si>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</si>
  <si>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</si>
  <si>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долговые обязательства</t>
  </si>
  <si>
    <t>кредиторская задолженность, всего:</t>
  </si>
  <si>
    <t>кредиторская задолженность за счет субсидии на финансовое</t>
  </si>
  <si>
    <t>обеспечение выполнения государственного задания</t>
  </si>
  <si>
    <t>кредиторская задолженность за счет поступлений от оказания услуг</t>
  </si>
  <si>
    <t>(выполнения работ) на платной основе и от иной приносящей</t>
  </si>
  <si>
    <t>доход деятельности</t>
  </si>
  <si>
    <t>в том числе:</t>
  </si>
  <si>
    <t>просроченная кредиторская задолженность</t>
  </si>
  <si>
    <t>III. Показатели по поступлениям и выплатам учреждения</t>
  </si>
  <si>
    <t>Наименование показателя*</t>
  </si>
  <si>
    <t>Код строки</t>
  </si>
  <si>
    <t>Код по бюджетной классификации Российской Федерации</t>
  </si>
  <si>
    <t>Объем финансового обеспечения, рублей (с точностью до двух знаков после запятой — 0,00)</t>
  </si>
  <si>
    <t>Плановый период</t>
  </si>
  <si>
    <t>Всего</t>
  </si>
  <si>
    <t>Субсидии на финансовое обеспечение выполнения муниципального задания из бюджета субъекта РФ, районного бюджета</t>
  </si>
  <si>
    <t>Субсидии, предоставляемые в соответствии с абзацем вторым  пункта 1 статьи  78.1 Бюджетного кодекса 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</si>
  <si>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</si>
  <si>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</si>
  <si>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 xml:space="preserve">1-й год планового периода </t>
  </si>
  <si>
    <t xml:space="preserve">2-й год планового периода </t>
  </si>
  <si>
    <t>всего</t>
  </si>
  <si>
    <t>из них гранты</t>
  </si>
  <si>
    <t>2</t>
  </si>
  <si>
    <t>3</t>
  </si>
  <si>
    <t>Остаток средств на начало года</t>
  </si>
  <si>
    <t>Х</t>
  </si>
  <si>
    <t>Возврат неиспользованных остатков субсидий прошлых лет в доход  бюджета(–)</t>
  </si>
  <si>
    <t>180</t>
  </si>
  <si>
    <t>Возврат остатка субсидии на  выполнение муниципального задания  в объеме, соответствующем  недостигнутым показателям  муниципального задания (–)</t>
  </si>
  <si>
    <t>130</t>
  </si>
  <si>
    <t>Поступления от доходов, всего: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</si>
  <si>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</si>
  <si>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Иные субсидии, предоставленные из  бюджета</t>
  </si>
  <si>
    <t>Поступления от  иной приносящей доход деятельности</t>
  </si>
  <si>
    <t>Поступления от оказания услуг (выполнения работ) на платной основе</t>
  </si>
  <si>
    <t>Безвозмездные поступления</t>
  </si>
  <si>
    <t>Прочие доходы</t>
  </si>
  <si>
    <t>Выплаты по расходам, всего:</t>
  </si>
  <si>
    <t>111</t>
  </si>
  <si>
    <t>фонд оплаты труда</t>
  </si>
  <si>
    <t>иные выплаты персоналу  учреждений, за исключением  фонда оплаты труда</t>
  </si>
  <si>
    <t>112</t>
  </si>
  <si>
    <t>взносы по обязательному  социальному страхованию на  выплаты по оплате труда  работников и иные выплаты  работникам учреждений</t>
  </si>
  <si>
    <t>119</t>
  </si>
  <si>
    <t>пособия, компенсации и иные  социальные выплаты гражданам,  кроме публичных нормативных  обязательств</t>
  </si>
  <si>
    <t>321</t>
  </si>
  <si>
    <t>стипендии</t>
  </si>
  <si>
    <t>340</t>
  </si>
  <si>
    <t>исполнение судебных актов</t>
  </si>
  <si>
    <t>830</t>
  </si>
  <si>
    <t>уплата налогов, сборов и иных  платежей</t>
  </si>
  <si>
    <t>850</t>
  </si>
  <si>
    <t>закупка товаров, работ, услуг</t>
  </si>
  <si>
    <t>200</t>
  </si>
  <si>
    <t>243</t>
  </si>
  <si>
    <t>закупка товаров, работ, услуг в целях  капитального ремонта муниципального имущества</t>
  </si>
  <si>
    <t>прочая закупка товаров, работ и услуг  для обеспечения муниципальных нужд</t>
  </si>
  <si>
    <t>244</t>
  </si>
  <si>
    <t>услуги связи</t>
  </si>
  <si>
    <t>транспортные услуги</t>
  </si>
  <si>
    <t>коммунальные услуги</t>
  </si>
  <si>
    <t>арендная плата за пользование  имуществом</t>
  </si>
  <si>
    <t>работы, услуги по содержанию  имущества</t>
  </si>
  <si>
    <t>прочие работы, услуги</t>
  </si>
  <si>
    <t>увеличение стоимости основных средств</t>
  </si>
  <si>
    <t>увеличение стоимости материальных  запасов</t>
  </si>
  <si>
    <t>Остаток средств на конец года</t>
  </si>
  <si>
    <t>* Приводятся только те показатели, по которым планируются поступления и выплаты.</t>
  </si>
  <si>
    <t xml:space="preserve">IV. Показатели выплат по расходам на закупку товаров, работ, услуг  учреждения </t>
  </si>
  <si>
    <t>Код</t>
  </si>
  <si>
    <t>Год</t>
  </si>
  <si>
    <t>Сумма выплат по расходам на закупку товаров, работ и услуг, рублей (с точностью до двух знаков после запятой — 0,00)</t>
  </si>
  <si>
    <t>строки</t>
  </si>
  <si>
    <t>начала</t>
  </si>
  <si>
    <t>Всего на закупки</t>
  </si>
  <si>
    <t>закупки</t>
  </si>
  <si>
    <t>В соответствии с Федеральным законом</t>
  </si>
  <si>
    <t xml:space="preserve">В соответствии с Федеральным законом </t>
  </si>
  <si>
    <t>от 5 апреля 2013 г. № 44-ФЗ «О контракт-</t>
  </si>
  <si>
    <t xml:space="preserve">от 18 июля 2011 г. № 223-ФЗ «О закупках </t>
  </si>
  <si>
    <t>ной системе в сфере закупок товаров,</t>
  </si>
  <si>
    <t xml:space="preserve">товаров, работ, услуг отдельными видами </t>
  </si>
  <si>
    <t>работ, услуг для обеспечения государствен-</t>
  </si>
  <si>
    <t>юридических лиц»</t>
  </si>
  <si>
    <t>ных и муниципальных нужд»</t>
  </si>
  <si>
    <t>на  20</t>
  </si>
  <si>
    <t>очередной</t>
  </si>
  <si>
    <t>1-ый год</t>
  </si>
  <si>
    <t>2-ой год</t>
  </si>
  <si>
    <t xml:space="preserve">финансовый </t>
  </si>
  <si>
    <t>планового</t>
  </si>
  <si>
    <t>год</t>
  </si>
  <si>
    <t>периода</t>
  </si>
  <si>
    <t xml:space="preserve">Выплаты по расходам на </t>
  </si>
  <si>
    <t>0001</t>
  </si>
  <si>
    <t xml:space="preserve">закупку товаров, работ, услуг </t>
  </si>
  <si>
    <t>всего:</t>
  </si>
  <si>
    <t>в том числе: на оплату</t>
  </si>
  <si>
    <t>1001</t>
  </si>
  <si>
    <t>контрактов, заключенных</t>
  </si>
  <si>
    <t>до начала очередного</t>
  </si>
  <si>
    <t>финансового года:</t>
  </si>
  <si>
    <t xml:space="preserve">на закупку товаров работ, </t>
  </si>
  <si>
    <t>2001</t>
  </si>
  <si>
    <t>услуг по году начала закупки:</t>
  </si>
  <si>
    <t>по виду поступлений</t>
  </si>
  <si>
    <t>субсидии на финан. обеспечение выполнения муниц. задания, субсидии, предоставляемые в соответствии с абзацем вторым пункта 1 статьи 78.1</t>
  </si>
  <si>
    <t xml:space="preserve"> (субсидии на финансовое обеспечение выполнения муниципального задания, субсидии, предоставляемые в соответствии с абзацем вторым пункта 1 статьи 78.1 Бюджетного кодекса
Российской Федерации, субсидии на  осуществление капитальных вложений, поступления от оказания  услуг (выполнения работ)
на платной основе и от иной приносящей доход деятельности)</t>
  </si>
  <si>
    <t>(дата вносимых изменений)</t>
  </si>
  <si>
    <t>Наименование показателя***</t>
  </si>
  <si>
    <t>Сумма изменений (+; –), руб.</t>
  </si>
  <si>
    <t>Обоснования и расчеты  по вносимым изменениям</t>
  </si>
  <si>
    <t>Поступления всего</t>
  </si>
  <si>
    <t>Выплаты всего:</t>
  </si>
  <si>
    <t>увеличение стоимости основных  средств</t>
  </si>
  <si>
    <t>Планируемый остаток средств на конец планируемого финансового года</t>
  </si>
  <si>
    <t>*** Указываются только те показатели, по которым вносятся изменения.</t>
  </si>
  <si>
    <t>поступления от оказания  услуг (выполнения работ)
на платной основе и от иной приносящей доход деятельности</t>
  </si>
  <si>
    <t xml:space="preserve">субсидии на финансовое обеспечение выполнения муниципального задания </t>
  </si>
  <si>
    <t>VI. Мероприятия по энергосбережению и повышению энергетической эффективности</t>
  </si>
  <si>
    <t>Цель/задача</t>
  </si>
  <si>
    <t>Показатель</t>
  </si>
  <si>
    <t>Мероприятие</t>
  </si>
  <si>
    <t>Расходы</t>
  </si>
  <si>
    <t>Плановый</t>
  </si>
  <si>
    <t>Срок</t>
  </si>
  <si>
    <t>на мероприятие</t>
  </si>
  <si>
    <t>результат</t>
  </si>
  <si>
    <t>исполнения</t>
  </si>
  <si>
    <t>20ХХ г.</t>
  </si>
  <si>
    <t>20ХХ+1 г.</t>
  </si>
  <si>
    <t>20ХХ+2 г.</t>
  </si>
  <si>
    <t>(начало)</t>
  </si>
  <si>
    <t>(окончание)</t>
  </si>
  <si>
    <t>VII. Сведения о средствах, поступающих во временное распоряжение учреждения</t>
  </si>
  <si>
    <t>(очередной финансовый год)</t>
  </si>
  <si>
    <t>Сумма</t>
  </si>
  <si>
    <t>(руб., с точностью до двух знаков после запятой — 0,00)</t>
  </si>
  <si>
    <t>010</t>
  </si>
  <si>
    <t>020</t>
  </si>
  <si>
    <t>Поступление</t>
  </si>
  <si>
    <t>030</t>
  </si>
  <si>
    <t>Выбытие</t>
  </si>
  <si>
    <t>040</t>
  </si>
  <si>
    <t>VIII. Справочная информация</t>
  </si>
  <si>
    <t>Объем публичных обязательств, всего:</t>
  </si>
  <si>
    <t xml:space="preserve">Объем бюджетных инвестиций (в части переданных </t>
  </si>
  <si>
    <t xml:space="preserve">полномочий государственного заказчика в соответствии </t>
  </si>
  <si>
    <t>с Бюджетным кодексом Российской Федерации), всего:</t>
  </si>
  <si>
    <t xml:space="preserve">Объем средств, поступивших во временное </t>
  </si>
  <si>
    <t>распоряжение, всего:</t>
  </si>
  <si>
    <t xml:space="preserve">Руководитель </t>
  </si>
  <si>
    <t xml:space="preserve"> учреждения </t>
  </si>
  <si>
    <t>/</t>
  </si>
  <si>
    <t>(подпись)</t>
  </si>
  <si>
    <t>(расшифровка подписи)</t>
  </si>
  <si>
    <t>Главный бухгалтер</t>
  </si>
  <si>
    <t xml:space="preserve">учреждения </t>
  </si>
  <si>
    <t>Исполнитель</t>
  </si>
  <si>
    <t>Тел.</t>
  </si>
  <si>
    <t>Директор МБОУ ВСОШ</t>
  </si>
  <si>
    <t>Код по бюджетной классификации РФ</t>
  </si>
  <si>
    <t>января</t>
  </si>
  <si>
    <t>19</t>
  </si>
  <si>
    <t>муниципальное бюджетное общеобразовательное учреждение "Открытая (сменная) общеобразовательная школа г. Онеги"</t>
  </si>
  <si>
    <t>от « 01 » января 2019 года</t>
  </si>
  <si>
    <t>01 января</t>
  </si>
  <si>
    <t>V. Сведения о вносимых изменениях №</t>
  </si>
  <si>
    <t xml:space="preserve">V. Сведения о вносимых изменениях № </t>
  </si>
  <si>
    <t>18</t>
  </si>
  <si>
    <t>18.01.2019г.</t>
  </si>
  <si>
    <t>1.5. Общая балансовая стоимость движимого муниципального имущества на последнюю отчетную дату, предшествующую дате составления Плана, в том числе балансовая стоимость особо ценного движимого имущества: 5093387,52 руб.</t>
  </si>
  <si>
    <t>на 2019г.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</si>
</sst>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3" fillId="34" borderId="14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7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7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 indent="1"/>
    </xf>
    <xf numFmtId="0" fontId="3" fillId="0" borderId="13" xfId="0" applyFont="1" applyBorder="1" applyAlignment="1">
      <alignment horizontal="right"/>
    </xf>
    <xf numFmtId="0" fontId="3" fillId="0" borderId="16" xfId="0" applyFont="1" applyBorder="1" applyAlignment="1">
      <alignment horizontal="left" indent="1"/>
    </xf>
    <xf numFmtId="0" fontId="3" fillId="7" borderId="13" xfId="0" applyFont="1" applyFill="1" applyBorder="1" applyAlignment="1">
      <alignment horizontal="right"/>
    </xf>
    <xf numFmtId="0" fontId="3" fillId="0" borderId="17" xfId="0" applyFont="1" applyBorder="1" applyAlignment="1">
      <alignment horizontal="left" indent="1"/>
    </xf>
    <xf numFmtId="0" fontId="3" fillId="0" borderId="1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 indent="1"/>
    </xf>
    <xf numFmtId="0" fontId="3" fillId="35" borderId="13" xfId="0" applyFont="1" applyFill="1" applyBorder="1" applyAlignment="1">
      <alignment horizontal="right"/>
    </xf>
    <xf numFmtId="0" fontId="3" fillId="0" borderId="13" xfId="0" applyFont="1" applyBorder="1" applyAlignment="1">
      <alignment horizontal="left" indent="2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14" xfId="0" applyNumberFormat="1" applyFont="1" applyBorder="1" applyAlignment="1">
      <alignment horizontal="left"/>
    </xf>
    <xf numFmtId="0" fontId="3" fillId="36" borderId="16" xfId="0" applyFont="1" applyFill="1" applyBorder="1" applyAlignment="1">
      <alignment horizontal="right"/>
    </xf>
    <xf numFmtId="0" fontId="10" fillId="36" borderId="16" xfId="0" applyFont="1" applyFill="1" applyBorder="1" applyAlignment="1">
      <alignment horizontal="left"/>
    </xf>
    <xf numFmtId="49" fontId="10" fillId="36" borderId="16" xfId="0" applyNumberFormat="1" applyFont="1" applyFill="1" applyBorder="1" applyAlignment="1">
      <alignment horizontal="center"/>
    </xf>
    <xf numFmtId="2" fontId="10" fillId="36" borderId="16" xfId="0" applyNumberFormat="1" applyFont="1" applyFill="1" applyBorder="1" applyAlignment="1">
      <alignment horizontal="right"/>
    </xf>
    <xf numFmtId="2" fontId="3" fillId="36" borderId="16" xfId="0" applyNumberFormat="1" applyFont="1" applyFill="1" applyBorder="1" applyAlignment="1">
      <alignment horizontal="right"/>
    </xf>
    <xf numFmtId="2" fontId="3" fillId="37" borderId="13" xfId="0" applyNumberFormat="1" applyFont="1" applyFill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 vertical="center" wrapText="1"/>
    </xf>
    <xf numFmtId="2" fontId="10" fillId="0" borderId="13" xfId="0" applyNumberFormat="1" applyFont="1" applyBorder="1" applyAlignment="1">
      <alignment horizontal="right"/>
    </xf>
    <xf numFmtId="2" fontId="11" fillId="34" borderId="13" xfId="0" applyNumberFormat="1" applyFont="1" applyFill="1" applyBorder="1" applyAlignment="1">
      <alignment horizontal="right"/>
    </xf>
    <xf numFmtId="0" fontId="3" fillId="0" borderId="19" xfId="0" applyFont="1" applyBorder="1" applyAlignment="1">
      <alignment horizontal="left" vertical="center"/>
    </xf>
    <xf numFmtId="2" fontId="3" fillId="37" borderId="16" xfId="0" applyNumberFormat="1" applyFont="1" applyFill="1" applyBorder="1" applyAlignment="1">
      <alignment horizontal="right"/>
    </xf>
    <xf numFmtId="2" fontId="3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37" borderId="13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49" fontId="3" fillId="0" borderId="2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right"/>
    </xf>
    <xf numFmtId="2" fontId="11" fillId="34" borderId="16" xfId="0" applyNumberFormat="1" applyFont="1" applyFill="1" applyBorder="1" applyAlignment="1">
      <alignment horizontal="right"/>
    </xf>
    <xf numFmtId="0" fontId="3" fillId="0" borderId="20" xfId="0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right" vertical="center"/>
    </xf>
    <xf numFmtId="0" fontId="3" fillId="37" borderId="16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 horizontal="left" indent="2"/>
    </xf>
    <xf numFmtId="0" fontId="3" fillId="0" borderId="15" xfId="0" applyFont="1" applyBorder="1" applyAlignment="1">
      <alignment horizontal="left" vertical="center" wrapText="1"/>
    </xf>
    <xf numFmtId="2" fontId="3" fillId="37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left" wrapText="1" indent="1"/>
    </xf>
    <xf numFmtId="2" fontId="11" fillId="34" borderId="13" xfId="0" applyNumberFormat="1" applyFont="1" applyFill="1" applyBorder="1" applyAlignment="1">
      <alignment/>
    </xf>
    <xf numFmtId="2" fontId="10" fillId="37" borderId="16" xfId="0" applyNumberFormat="1" applyFont="1" applyFill="1" applyBorder="1" applyAlignment="1">
      <alignment horizontal="right"/>
    </xf>
    <xf numFmtId="0" fontId="10" fillId="0" borderId="16" xfId="0" applyFont="1" applyBorder="1" applyAlignment="1">
      <alignment horizontal="left"/>
    </xf>
    <xf numFmtId="49" fontId="10" fillId="0" borderId="16" xfId="0" applyNumberFormat="1" applyFont="1" applyBorder="1" applyAlignment="1">
      <alignment horizontal="center"/>
    </xf>
    <xf numFmtId="2" fontId="12" fillId="34" borderId="16" xfId="0" applyNumberFormat="1" applyFont="1" applyFill="1" applyBorder="1" applyAlignment="1">
      <alignment horizontal="right"/>
    </xf>
    <xf numFmtId="0" fontId="3" fillId="0" borderId="18" xfId="0" applyFont="1" applyBorder="1" applyAlignment="1">
      <alignment horizontal="left" wrapText="1"/>
    </xf>
    <xf numFmtId="2" fontId="3" fillId="37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2" fontId="3" fillId="34" borderId="13" xfId="0" applyNumberFormat="1" applyFont="1" applyFill="1" applyBorder="1" applyAlignment="1">
      <alignment horizontal="right"/>
    </xf>
    <xf numFmtId="0" fontId="3" fillId="0" borderId="15" xfId="0" applyFont="1" applyBorder="1" applyAlignment="1">
      <alignment vertical="center" wrapText="1"/>
    </xf>
    <xf numFmtId="2" fontId="10" fillId="34" borderId="16" xfId="0" applyNumberFormat="1" applyFont="1" applyFill="1" applyBorder="1" applyAlignment="1">
      <alignment horizontal="right"/>
    </xf>
    <xf numFmtId="2" fontId="3" fillId="38" borderId="16" xfId="0" applyNumberFormat="1" applyFont="1" applyFill="1" applyBorder="1" applyAlignment="1">
      <alignment horizontal="right"/>
    </xf>
    <xf numFmtId="0" fontId="3" fillId="38" borderId="16" xfId="0" applyFont="1" applyFill="1" applyBorder="1" applyAlignment="1">
      <alignment horizontal="right"/>
    </xf>
    <xf numFmtId="0" fontId="10" fillId="38" borderId="16" xfId="0" applyFont="1" applyFill="1" applyBorder="1" applyAlignment="1">
      <alignment horizontal="left"/>
    </xf>
    <xf numFmtId="49" fontId="10" fillId="38" borderId="16" xfId="0" applyNumberFormat="1" applyFont="1" applyFill="1" applyBorder="1" applyAlignment="1">
      <alignment horizontal="center"/>
    </xf>
    <xf numFmtId="2" fontId="10" fillId="38" borderId="13" xfId="0" applyNumberFormat="1" applyFont="1" applyFill="1" applyBorder="1" applyAlignment="1">
      <alignment horizontal="right"/>
    </xf>
    <xf numFmtId="0" fontId="3" fillId="37" borderId="13" xfId="0" applyFont="1" applyFill="1" applyBorder="1" applyAlignment="1">
      <alignment horizontal="center" vertical="center"/>
    </xf>
    <xf numFmtId="2" fontId="3" fillId="37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left" wrapText="1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left" vertical="top" wrapText="1"/>
    </xf>
    <xf numFmtId="2" fontId="10" fillId="35" borderId="16" xfId="0" applyNumberFormat="1" applyFont="1" applyFill="1" applyBorder="1" applyAlignment="1">
      <alignment horizontal="right"/>
    </xf>
    <xf numFmtId="2" fontId="10" fillId="38" borderId="16" xfId="0" applyNumberFormat="1" applyFont="1" applyFill="1" applyBorder="1" applyAlignment="1">
      <alignment horizontal="right"/>
    </xf>
    <xf numFmtId="0" fontId="3" fillId="34" borderId="13" xfId="0" applyFont="1" applyFill="1" applyBorder="1" applyAlignment="1">
      <alignment horizontal="center"/>
    </xf>
    <xf numFmtId="0" fontId="3" fillId="0" borderId="23" xfId="0" applyFont="1" applyBorder="1" applyAlignment="1">
      <alignment horizontal="left" vertical="center" wrapText="1"/>
    </xf>
    <xf numFmtId="2" fontId="3" fillId="39" borderId="13" xfId="0" applyNumberFormat="1" applyFont="1" applyFill="1" applyBorder="1" applyAlignment="1">
      <alignment horizontal="right"/>
    </xf>
    <xf numFmtId="0" fontId="3" fillId="36" borderId="13" xfId="0" applyFont="1" applyFill="1" applyBorder="1" applyAlignment="1">
      <alignment horizontal="right"/>
    </xf>
    <xf numFmtId="0" fontId="10" fillId="36" borderId="13" xfId="0" applyFont="1" applyFill="1" applyBorder="1" applyAlignment="1">
      <alignment horizontal="left"/>
    </xf>
    <xf numFmtId="49" fontId="10" fillId="36" borderId="13" xfId="0" applyNumberFormat="1" applyFont="1" applyFill="1" applyBorder="1" applyAlignment="1">
      <alignment horizontal="center"/>
    </xf>
    <xf numFmtId="2" fontId="10" fillId="36" borderId="13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/>
    </xf>
    <xf numFmtId="2" fontId="3" fillId="0" borderId="13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2" fontId="10" fillId="0" borderId="25" xfId="0" applyNumberFormat="1" applyFont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wrapText="1"/>
    </xf>
    <xf numFmtId="4" fontId="13" fillId="0" borderId="25" xfId="0" applyNumberFormat="1" applyFont="1" applyBorder="1" applyAlignment="1">
      <alignment horizontal="center"/>
    </xf>
    <xf numFmtId="4" fontId="13" fillId="0" borderId="24" xfId="0" applyNumberFormat="1" applyFont="1" applyBorder="1" applyAlignment="1">
      <alignment horizontal="center"/>
    </xf>
    <xf numFmtId="4" fontId="13" fillId="0" borderId="22" xfId="0" applyNumberFormat="1" applyFont="1" applyBorder="1" applyAlignment="1">
      <alignment horizontal="center"/>
    </xf>
    <xf numFmtId="4" fontId="13" fillId="0" borderId="13" xfId="0" applyNumberFormat="1" applyFont="1" applyBorder="1" applyAlignment="1">
      <alignment horizontal="right"/>
    </xf>
    <xf numFmtId="0" fontId="7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4" fontId="1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B46"/>
  <sheetViews>
    <sheetView view="pageBreakPreview" zoomScaleSheetLayoutView="100" zoomScalePageLayoutView="0" workbookViewId="0" topLeftCell="A16">
      <selection activeCell="A30" sqref="A30:CB30"/>
    </sheetView>
  </sheetViews>
  <sheetFormatPr defaultColWidth="1.12109375" defaultRowHeight="12.75"/>
  <cols>
    <col min="1" max="24" width="1.12109375" style="1" customWidth="1"/>
    <col min="25" max="25" width="2.25390625" style="1" customWidth="1"/>
    <col min="26" max="16384" width="1.12109375" style="1" customWidth="1"/>
  </cols>
  <sheetData>
    <row r="1" spans="1:80" s="2" customFormat="1" ht="12.7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</row>
    <row r="2" spans="1:80" s="2" customFormat="1" ht="12.7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</row>
    <row r="3" spans="1:80" s="2" customFormat="1" ht="12.7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</row>
    <row r="4" spans="1:80" s="2" customFormat="1" ht="12.75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</row>
    <row r="5" spans="1:80" s="2" customFormat="1" ht="12.75">
      <c r="A5" s="39" t="s">
        <v>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</row>
    <row r="6" spans="1:80" s="2" customFormat="1" ht="12.75">
      <c r="A6" s="39" t="s">
        <v>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</row>
    <row r="7" spans="1:80" s="2" customFormat="1" ht="12.75">
      <c r="A7" s="39" t="s">
        <v>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</row>
    <row r="8" spans="1:80" s="3" customFormat="1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</row>
    <row r="9" s="3" customFormat="1" ht="12.75">
      <c r="CB9" s="4"/>
    </row>
    <row r="10" s="3" customFormat="1" ht="12.75">
      <c r="CB10" s="4"/>
    </row>
    <row r="11" s="3" customFormat="1" ht="12.75"/>
    <row r="12" spans="46:80" s="3" customFormat="1" ht="12.75">
      <c r="AT12" s="41" t="s">
        <v>7</v>
      </c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</row>
    <row r="13" spans="46:80" s="3" customFormat="1" ht="12.75">
      <c r="AT13" s="42" t="s">
        <v>236</v>
      </c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</row>
    <row r="14" spans="46:80" s="6" customFormat="1" ht="10.5">
      <c r="AT14" s="43" t="s">
        <v>8</v>
      </c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</row>
    <row r="15" spans="46:80" s="3" customFormat="1" ht="12.75">
      <c r="AT15" s="3" t="s">
        <v>9</v>
      </c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</row>
    <row r="16" spans="51:80" s="6" customFormat="1" ht="10.5">
      <c r="AY16" s="33" t="s">
        <v>10</v>
      </c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</row>
    <row r="17" spans="49:77" s="3" customFormat="1" ht="12.75">
      <c r="AW17" s="4" t="s">
        <v>11</v>
      </c>
      <c r="AX17" s="34" t="s">
        <v>245</v>
      </c>
      <c r="AY17" s="34"/>
      <c r="AZ17" s="34"/>
      <c r="BA17" s="35" t="s">
        <v>12</v>
      </c>
      <c r="BB17" s="35"/>
      <c r="BC17" s="36" t="s">
        <v>238</v>
      </c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7">
        <v>20</v>
      </c>
      <c r="BT17" s="37"/>
      <c r="BU17" s="37"/>
      <c r="BV17" s="38" t="s">
        <v>239</v>
      </c>
      <c r="BW17" s="38"/>
      <c r="BX17" s="38"/>
      <c r="BY17" s="3" t="s">
        <v>13</v>
      </c>
    </row>
    <row r="18" s="3" customFormat="1" ht="12.75"/>
    <row r="19" s="3" customFormat="1" ht="12.75"/>
    <row r="20" s="3" customFormat="1" ht="12.75"/>
    <row r="21" s="3" customFormat="1" ht="12.75"/>
    <row r="22" spans="1:80" ht="15.75">
      <c r="A22" s="27" t="s">
        <v>14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</row>
    <row r="23" spans="16:64" s="7" customFormat="1" ht="15.75">
      <c r="P23" s="30" t="s">
        <v>248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</row>
    <row r="24" spans="1:80" s="3" customFormat="1" ht="13.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</row>
    <row r="25" spans="1:80" s="6" customFormat="1" ht="10.5" customHeight="1">
      <c r="A25" s="29" t="s">
        <v>241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</row>
    <row r="26" spans="1:80" s="6" customFormat="1" ht="10.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</row>
    <row r="27" spans="1:80" s="3" customFormat="1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</row>
    <row r="28" spans="1:80" s="3" customFormat="1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</row>
    <row r="29" s="3" customFormat="1" ht="12.75"/>
    <row r="30" spans="1:80" s="3" customFormat="1" ht="24.75" customHeight="1">
      <c r="A30" s="28" t="s">
        <v>240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</row>
    <row r="31" spans="1:80" s="6" customFormat="1" ht="12">
      <c r="A31" s="32" t="s">
        <v>15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</row>
    <row r="32" spans="1:80" s="3" customFormat="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</row>
    <row r="33" spans="1:80" s="3" customFormat="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</row>
    <row r="34" s="3" customFormat="1" ht="12.75"/>
    <row r="35" spans="1:80" s="3" customFormat="1" ht="12.75" customHeight="1">
      <c r="A35" s="21" t="s">
        <v>16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BN35" s="22" t="s">
        <v>17</v>
      </c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</row>
    <row r="36" spans="1:80" s="3" customFormat="1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BL36" s="4" t="s">
        <v>18</v>
      </c>
      <c r="BN36" s="23" t="s">
        <v>246</v>
      </c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</row>
    <row r="37" spans="1:80" s="3" customFormat="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BL37" s="4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</row>
    <row r="38" spans="1:80" s="3" customFormat="1" ht="15.75" customHeight="1">
      <c r="A38" s="25" t="s">
        <v>19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BL38" s="4" t="s">
        <v>20</v>
      </c>
      <c r="BN38" s="20" t="s">
        <v>21</v>
      </c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</row>
    <row r="39" spans="1:80" s="3" customFormat="1" ht="24.7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6" t="s">
        <v>22</v>
      </c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N39" s="20" t="s">
        <v>23</v>
      </c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</row>
    <row r="40" spans="64:80" s="3" customFormat="1" ht="12.75">
      <c r="BL40" s="4" t="s">
        <v>24</v>
      </c>
      <c r="BN40" s="20" t="s">
        <v>25</v>
      </c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</row>
    <row r="41" spans="64:80" s="3" customFormat="1" ht="12.75">
      <c r="BL41" s="4" t="s">
        <v>26</v>
      </c>
      <c r="BN41" s="20" t="s">
        <v>27</v>
      </c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</row>
    <row r="42" spans="64:80" s="3" customFormat="1" ht="12.75">
      <c r="BL42" s="4" t="s">
        <v>28</v>
      </c>
      <c r="BN42" s="20" t="s">
        <v>29</v>
      </c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</row>
    <row r="43" spans="64:80" s="3" customFormat="1" ht="12.75">
      <c r="BL43" s="4" t="s">
        <v>30</v>
      </c>
      <c r="BN43" s="24" t="s">
        <v>31</v>
      </c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</row>
    <row r="44" spans="64:80" s="3" customFormat="1" ht="12.75">
      <c r="BL44" s="4" t="s">
        <v>32</v>
      </c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</row>
    <row r="45" spans="64:80" s="3" customFormat="1" ht="12.75">
      <c r="BL45" s="4" t="s">
        <v>33</v>
      </c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</row>
    <row r="46" spans="64:80" s="3" customFormat="1" ht="12.75">
      <c r="BL46" s="4" t="s">
        <v>34</v>
      </c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</row>
  </sheetData>
  <sheetProtection selectLockedCells="1" selectUnlockedCells="1"/>
  <mergeCells count="36">
    <mergeCell ref="A1:CB1"/>
    <mergeCell ref="A2:CB2"/>
    <mergeCell ref="A3:CB3"/>
    <mergeCell ref="A4:CB4"/>
    <mergeCell ref="A5:CB5"/>
    <mergeCell ref="A6:CB6"/>
    <mergeCell ref="A7:CB7"/>
    <mergeCell ref="A8:CB8"/>
    <mergeCell ref="AT12:CB12"/>
    <mergeCell ref="AT13:CB13"/>
    <mergeCell ref="AT14:CB14"/>
    <mergeCell ref="AY15:CB15"/>
    <mergeCell ref="AY16:CB16"/>
    <mergeCell ref="AX17:AZ17"/>
    <mergeCell ref="BA17:BB17"/>
    <mergeCell ref="BC17:BR17"/>
    <mergeCell ref="BS17:BU17"/>
    <mergeCell ref="BV17:BX17"/>
    <mergeCell ref="A22:CB22"/>
    <mergeCell ref="A24:CB24"/>
    <mergeCell ref="A25:CB26"/>
    <mergeCell ref="P23:BL23"/>
    <mergeCell ref="A30:CB30"/>
    <mergeCell ref="A31:CB31"/>
    <mergeCell ref="BN42:CB42"/>
    <mergeCell ref="BN43:CB46"/>
    <mergeCell ref="A38:AJ39"/>
    <mergeCell ref="BN38:CB38"/>
    <mergeCell ref="AK39:BL39"/>
    <mergeCell ref="BN39:CB39"/>
    <mergeCell ref="BN40:CB40"/>
    <mergeCell ref="BN41:CB41"/>
    <mergeCell ref="A35:AJ37"/>
    <mergeCell ref="BN35:CB35"/>
    <mergeCell ref="BN36:CB36"/>
    <mergeCell ref="BN37:CB37"/>
  </mergeCells>
  <printOptions/>
  <pageMargins left="0.7875" right="0.39375" top="0.27569444444444446" bottom="0.39375" header="0.5118055555555555" footer="0.5118055555555555"/>
  <pageSetup fitToHeight="1" fitToWidth="1"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DS11"/>
  <sheetViews>
    <sheetView view="pageBreakPreview" zoomScaleSheetLayoutView="100" zoomScalePageLayoutView="0" workbookViewId="0" topLeftCell="A1">
      <selection activeCell="DI29" sqref="DI29"/>
    </sheetView>
  </sheetViews>
  <sheetFormatPr defaultColWidth="1.12109375" defaultRowHeight="12.75"/>
  <cols>
    <col min="1" max="16384" width="1.12109375" style="3" customWidth="1"/>
  </cols>
  <sheetData>
    <row r="1" spans="1:123" s="1" customFormat="1" ht="18.75">
      <c r="A1" s="66" t="s">
        <v>195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</row>
    <row r="3" spans="1:123" ht="12.75">
      <c r="A3" s="63" t="s">
        <v>54</v>
      </c>
      <c r="B3" s="63"/>
      <c r="C3" s="63"/>
      <c r="D3" s="63"/>
      <c r="E3" s="63" t="s">
        <v>196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4" t="s">
        <v>197</v>
      </c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 t="s">
        <v>198</v>
      </c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 t="s">
        <v>199</v>
      </c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 t="s">
        <v>200</v>
      </c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 t="s">
        <v>200</v>
      </c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 t="s">
        <v>200</v>
      </c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 t="s">
        <v>201</v>
      </c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 t="s">
        <v>201</v>
      </c>
      <c r="DJ3" s="64"/>
      <c r="DK3" s="64"/>
      <c r="DL3" s="64"/>
      <c r="DM3" s="64"/>
      <c r="DN3" s="64"/>
      <c r="DO3" s="64"/>
      <c r="DP3" s="64"/>
      <c r="DQ3" s="64"/>
      <c r="DR3" s="64"/>
      <c r="DS3" s="64"/>
    </row>
    <row r="4" spans="1:123" ht="12.75">
      <c r="A4" s="144" t="s">
        <v>57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 t="s">
        <v>202</v>
      </c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 t="s">
        <v>203</v>
      </c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 t="s">
        <v>203</v>
      </c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 t="s">
        <v>203</v>
      </c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 t="s">
        <v>204</v>
      </c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 t="s">
        <v>204</v>
      </c>
      <c r="DJ4" s="186"/>
      <c r="DK4" s="186"/>
      <c r="DL4" s="186"/>
      <c r="DM4" s="186"/>
      <c r="DN4" s="186"/>
      <c r="DO4" s="186"/>
      <c r="DP4" s="186"/>
      <c r="DQ4" s="186"/>
      <c r="DR4" s="186"/>
      <c r="DS4" s="186"/>
    </row>
    <row r="5" spans="1:123" ht="12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 t="s">
        <v>205</v>
      </c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 t="s">
        <v>206</v>
      </c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 t="s">
        <v>207</v>
      </c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 t="s">
        <v>208</v>
      </c>
      <c r="CY5" s="185"/>
      <c r="CZ5" s="185"/>
      <c r="DA5" s="185"/>
      <c r="DB5" s="185"/>
      <c r="DC5" s="185"/>
      <c r="DD5" s="185"/>
      <c r="DE5" s="185"/>
      <c r="DF5" s="185"/>
      <c r="DG5" s="185"/>
      <c r="DH5" s="185"/>
      <c r="DI5" s="185" t="s">
        <v>209</v>
      </c>
      <c r="DJ5" s="185"/>
      <c r="DK5" s="185"/>
      <c r="DL5" s="185"/>
      <c r="DM5" s="185"/>
      <c r="DN5" s="185"/>
      <c r="DO5" s="185"/>
      <c r="DP5" s="185"/>
      <c r="DQ5" s="185"/>
      <c r="DR5" s="185"/>
      <c r="DS5" s="185"/>
    </row>
    <row r="6" spans="1:123" ht="12.75">
      <c r="A6" s="65">
        <v>1</v>
      </c>
      <c r="B6" s="65"/>
      <c r="C6" s="65"/>
      <c r="D6" s="65"/>
      <c r="E6" s="65">
        <v>2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185">
        <v>3</v>
      </c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>
        <v>4</v>
      </c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>
        <v>5</v>
      </c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>
        <v>6</v>
      </c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>
        <v>7</v>
      </c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>
        <v>8</v>
      </c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>
        <v>9</v>
      </c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>
        <v>10</v>
      </c>
      <c r="DJ6" s="185"/>
      <c r="DK6" s="185"/>
      <c r="DL6" s="185"/>
      <c r="DM6" s="185"/>
      <c r="DN6" s="185"/>
      <c r="DO6" s="185"/>
      <c r="DP6" s="185"/>
      <c r="DQ6" s="185"/>
      <c r="DR6" s="185"/>
      <c r="DS6" s="185"/>
    </row>
    <row r="7" spans="1:123" ht="1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</row>
    <row r="8" spans="1:123" ht="1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</row>
    <row r="9" spans="1:123" ht="1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  <c r="DQ9" s="183"/>
      <c r="DR9" s="183"/>
      <c r="DS9" s="183"/>
    </row>
    <row r="10" spans="1:123" ht="1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  <c r="CY10" s="183"/>
      <c r="CZ10" s="183"/>
      <c r="DA10" s="183"/>
      <c r="DB10" s="183"/>
      <c r="DC10" s="183"/>
      <c r="DD10" s="183"/>
      <c r="DE10" s="183"/>
      <c r="DF10" s="183"/>
      <c r="DG10" s="183"/>
      <c r="DH10" s="183"/>
      <c r="DI10" s="183"/>
      <c r="DJ10" s="183"/>
      <c r="DK10" s="183"/>
      <c r="DL10" s="183"/>
      <c r="DM10" s="183"/>
      <c r="DN10" s="183"/>
      <c r="DO10" s="183"/>
      <c r="DP10" s="183"/>
      <c r="DQ10" s="183"/>
      <c r="DR10" s="183"/>
      <c r="DS10" s="183"/>
    </row>
    <row r="11" spans="1:123" ht="1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</row>
  </sheetData>
  <sheetProtection selectLockedCells="1" selectUnlockedCells="1"/>
  <mergeCells count="91">
    <mergeCell ref="CB3:CL3"/>
    <mergeCell ref="CB4:CL4"/>
    <mergeCell ref="CX3:DH3"/>
    <mergeCell ref="CX4:DH4"/>
    <mergeCell ref="A1:DS1"/>
    <mergeCell ref="A3:D3"/>
    <mergeCell ref="E3:X3"/>
    <mergeCell ref="Y3:AM3"/>
    <mergeCell ref="AN3:BC3"/>
    <mergeCell ref="BD3:BP3"/>
    <mergeCell ref="BQ3:CA3"/>
    <mergeCell ref="CB5:CL5"/>
    <mergeCell ref="CM3:CW3"/>
    <mergeCell ref="CX5:DH5"/>
    <mergeCell ref="DI3:DS3"/>
    <mergeCell ref="A4:D4"/>
    <mergeCell ref="E4:X4"/>
    <mergeCell ref="Y4:AM4"/>
    <mergeCell ref="AN4:BC4"/>
    <mergeCell ref="BD4:BP4"/>
    <mergeCell ref="BQ4:CA4"/>
    <mergeCell ref="CB6:CL6"/>
    <mergeCell ref="CM4:CW4"/>
    <mergeCell ref="CX6:DH6"/>
    <mergeCell ref="DI4:DS4"/>
    <mergeCell ref="A5:D5"/>
    <mergeCell ref="E5:X5"/>
    <mergeCell ref="Y5:AM5"/>
    <mergeCell ref="AN5:BC5"/>
    <mergeCell ref="BD5:BP5"/>
    <mergeCell ref="BQ5:CA5"/>
    <mergeCell ref="CB7:CL7"/>
    <mergeCell ref="CM5:CW5"/>
    <mergeCell ref="CX7:DH7"/>
    <mergeCell ref="DI5:DS5"/>
    <mergeCell ref="A6:D6"/>
    <mergeCell ref="E6:X6"/>
    <mergeCell ref="Y6:AM6"/>
    <mergeCell ref="AN6:BC6"/>
    <mergeCell ref="BD6:BP6"/>
    <mergeCell ref="BQ6:CA6"/>
    <mergeCell ref="CB8:CL8"/>
    <mergeCell ref="CM6:CW6"/>
    <mergeCell ref="CX8:DH8"/>
    <mergeCell ref="DI6:DS6"/>
    <mergeCell ref="A7:D7"/>
    <mergeCell ref="E7:X7"/>
    <mergeCell ref="Y7:AM7"/>
    <mergeCell ref="AN7:BC7"/>
    <mergeCell ref="BD7:BP7"/>
    <mergeCell ref="BQ7:CA7"/>
    <mergeCell ref="CB9:CL9"/>
    <mergeCell ref="CM7:CW7"/>
    <mergeCell ref="CX9:DH9"/>
    <mergeCell ref="DI7:DS7"/>
    <mergeCell ref="A8:D8"/>
    <mergeCell ref="E8:X8"/>
    <mergeCell ref="Y8:AM8"/>
    <mergeCell ref="AN8:BC8"/>
    <mergeCell ref="BD8:BP8"/>
    <mergeCell ref="BQ8:CA8"/>
    <mergeCell ref="CB10:CL10"/>
    <mergeCell ref="CM8:CW8"/>
    <mergeCell ref="CX10:DH10"/>
    <mergeCell ref="DI8:DS8"/>
    <mergeCell ref="A9:D9"/>
    <mergeCell ref="E9:X9"/>
    <mergeCell ref="Y9:AM9"/>
    <mergeCell ref="AN9:BC9"/>
    <mergeCell ref="BD9:BP9"/>
    <mergeCell ref="A10:D10"/>
    <mergeCell ref="E10:X10"/>
    <mergeCell ref="Y10:AM10"/>
    <mergeCell ref="AN10:BC10"/>
    <mergeCell ref="BD10:BP10"/>
    <mergeCell ref="A11:D11"/>
    <mergeCell ref="E11:X11"/>
    <mergeCell ref="CM9:CW9"/>
    <mergeCell ref="CX11:DH11"/>
    <mergeCell ref="DI9:DS9"/>
    <mergeCell ref="CM11:CW11"/>
    <mergeCell ref="CM10:CW10"/>
    <mergeCell ref="DI11:DS11"/>
    <mergeCell ref="DI10:DS10"/>
    <mergeCell ref="CB11:CL11"/>
    <mergeCell ref="Y11:AM11"/>
    <mergeCell ref="AN11:BC11"/>
    <mergeCell ref="BD11:BP11"/>
    <mergeCell ref="BQ9:CA9"/>
    <mergeCell ref="BQ11:CA11"/>
    <mergeCell ref="BQ10:CA10"/>
  </mergeCells>
  <printOptions/>
  <pageMargins left="0.39375" right="0.39375" top="0.27569444444444446" bottom="0.39375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DS14"/>
  <sheetViews>
    <sheetView view="pageBreakPreview" zoomScaleSheetLayoutView="100" zoomScalePageLayoutView="0" workbookViewId="0" topLeftCell="A1">
      <selection activeCell="BV9" sqref="BV9:DS9"/>
    </sheetView>
  </sheetViews>
  <sheetFormatPr defaultColWidth="1.12109375" defaultRowHeight="12.75"/>
  <cols>
    <col min="1" max="16384" width="1.12109375" style="3" customWidth="1"/>
  </cols>
  <sheetData>
    <row r="1" spans="1:123" s="17" customFormat="1" ht="18.75">
      <c r="A1" s="66" t="s">
        <v>210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</row>
    <row r="2" spans="1:123" s="17" customFormat="1" ht="18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</row>
    <row r="3" spans="49:76" s="1" customFormat="1" ht="15.75">
      <c r="AW3" s="9" t="s">
        <v>51</v>
      </c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9">
        <v>20</v>
      </c>
      <c r="BS3" s="69"/>
      <c r="BT3" s="69"/>
      <c r="BU3" s="70"/>
      <c r="BV3" s="70"/>
      <c r="BW3" s="70"/>
      <c r="BX3" s="1" t="s">
        <v>13</v>
      </c>
    </row>
    <row r="4" spans="47:75" s="6" customFormat="1" ht="10.5">
      <c r="AU4" s="43" t="s">
        <v>211</v>
      </c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</row>
    <row r="6" spans="1:123" s="1" customFormat="1" ht="15.75">
      <c r="A6" s="191" t="s">
        <v>55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 t="s">
        <v>85</v>
      </c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 t="s">
        <v>212</v>
      </c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</row>
    <row r="7" spans="1:123" s="1" customFormat="1" ht="15.75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 t="s">
        <v>213</v>
      </c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  <c r="DN7" s="190"/>
      <c r="DO7" s="190"/>
      <c r="DP7" s="190"/>
      <c r="DQ7" s="190"/>
      <c r="DR7" s="190"/>
      <c r="DS7" s="190"/>
    </row>
    <row r="8" spans="1:123" s="1" customFormat="1" ht="15.75">
      <c r="A8" s="190">
        <v>1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>
        <v>2</v>
      </c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>
        <v>3</v>
      </c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  <c r="DN8" s="190"/>
      <c r="DO8" s="190"/>
      <c r="DP8" s="190"/>
      <c r="DQ8" s="190"/>
      <c r="DR8" s="190"/>
      <c r="DS8" s="190"/>
    </row>
    <row r="9" spans="1:123" s="1" customFormat="1" ht="15.75">
      <c r="A9" s="187" t="s">
        <v>100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8" t="s">
        <v>214</v>
      </c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189"/>
      <c r="DP9" s="189"/>
      <c r="DQ9" s="189"/>
      <c r="DR9" s="189"/>
      <c r="DS9" s="189"/>
    </row>
    <row r="10" spans="1:123" s="1" customFormat="1" ht="15.75">
      <c r="A10" s="187" t="s">
        <v>142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8" t="s">
        <v>215</v>
      </c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</row>
    <row r="11" spans="1:123" s="1" customFormat="1" ht="15.75">
      <c r="A11" s="187" t="s">
        <v>216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8" t="s">
        <v>217</v>
      </c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</row>
    <row r="12" spans="1:123" s="1" customFormat="1" ht="15.75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</row>
    <row r="13" spans="1:123" s="1" customFormat="1" ht="15.75">
      <c r="A13" s="187" t="s">
        <v>218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8" t="s">
        <v>219</v>
      </c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89"/>
      <c r="DO13" s="189"/>
      <c r="DP13" s="189"/>
      <c r="DQ13" s="189"/>
      <c r="DR13" s="189"/>
      <c r="DS13" s="189"/>
    </row>
    <row r="14" spans="1:123" s="1" customFormat="1" ht="15.75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</row>
  </sheetData>
  <sheetProtection selectLockedCells="1" selectUnlockedCells="1"/>
  <mergeCells count="33">
    <mergeCell ref="A1:DS1"/>
    <mergeCell ref="A2:DS2"/>
    <mergeCell ref="AX3:BQ3"/>
    <mergeCell ref="BR3:BT3"/>
    <mergeCell ref="BU3:BW3"/>
    <mergeCell ref="AU4:BW4"/>
    <mergeCell ref="A6:AW6"/>
    <mergeCell ref="AX6:BU6"/>
    <mergeCell ref="BV6:DS6"/>
    <mergeCell ref="A7:AW7"/>
    <mergeCell ref="AX7:BU7"/>
    <mergeCell ref="BV7:DS7"/>
    <mergeCell ref="A8:AW8"/>
    <mergeCell ref="AX8:BU8"/>
    <mergeCell ref="BV8:DS8"/>
    <mergeCell ref="A9:AW9"/>
    <mergeCell ref="AX9:BU9"/>
    <mergeCell ref="BV9:DS9"/>
    <mergeCell ref="A10:AW10"/>
    <mergeCell ref="AX10:BU10"/>
    <mergeCell ref="BV10:DS10"/>
    <mergeCell ref="A11:AW11"/>
    <mergeCell ref="AX11:BU11"/>
    <mergeCell ref="BV11:DS11"/>
    <mergeCell ref="A14:AW14"/>
    <mergeCell ref="AX14:BU14"/>
    <mergeCell ref="BV14:DS14"/>
    <mergeCell ref="A12:AW12"/>
    <mergeCell ref="AX12:BU12"/>
    <mergeCell ref="BV12:DS12"/>
    <mergeCell ref="A13:AW13"/>
    <mergeCell ref="AX13:BU13"/>
    <mergeCell ref="BV13:DS13"/>
  </mergeCells>
  <printOptions/>
  <pageMargins left="0.39375" right="0.39375" top="0.27569444444444446" bottom="0.39375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DS21"/>
  <sheetViews>
    <sheetView view="pageBreakPreview" zoomScaleSheetLayoutView="100" zoomScalePageLayoutView="0" workbookViewId="0" topLeftCell="A1">
      <selection activeCell="AB15" sqref="AB15"/>
    </sheetView>
  </sheetViews>
  <sheetFormatPr defaultColWidth="1.12109375" defaultRowHeight="12.75"/>
  <cols>
    <col min="1" max="48" width="1.12109375" style="3" customWidth="1"/>
    <col min="49" max="49" width="2.25390625" style="3" customWidth="1"/>
    <col min="50" max="70" width="1.12109375" style="3" customWidth="1"/>
    <col min="71" max="73" width="0" style="3" hidden="1" customWidth="1"/>
    <col min="74" max="121" width="1.12109375" style="3" customWidth="1"/>
    <col min="122" max="123" width="0" style="3" hidden="1" customWidth="1"/>
    <col min="124" max="16384" width="1.12109375" style="3" customWidth="1"/>
  </cols>
  <sheetData>
    <row r="1" spans="1:123" s="17" customFormat="1" ht="18.75">
      <c r="A1" s="66" t="s">
        <v>220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</row>
    <row r="3" spans="1:123" s="1" customFormat="1" ht="15.75">
      <c r="A3" s="191" t="s">
        <v>55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 t="s">
        <v>85</v>
      </c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 t="s">
        <v>212</v>
      </c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</row>
    <row r="4" spans="1:123" s="1" customFormat="1" ht="26.25" customHeight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6" t="s">
        <v>213</v>
      </c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</row>
    <row r="5" spans="1:123" s="1" customFormat="1" ht="15.75">
      <c r="A5" s="190">
        <v>1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>
        <v>2</v>
      </c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>
        <v>3</v>
      </c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190"/>
      <c r="DI5" s="190"/>
      <c r="DJ5" s="190"/>
      <c r="DK5" s="190"/>
      <c r="DL5" s="190"/>
      <c r="DM5" s="190"/>
      <c r="DN5" s="190"/>
      <c r="DO5" s="190"/>
      <c r="DP5" s="190"/>
      <c r="DQ5" s="190"/>
      <c r="DR5" s="190"/>
      <c r="DS5" s="190"/>
    </row>
    <row r="6" spans="1:123" s="1" customFormat="1" ht="15.75">
      <c r="A6" s="187" t="s">
        <v>221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8" t="s">
        <v>214</v>
      </c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</row>
    <row r="7" spans="1:123" s="1" customFormat="1" ht="15.75">
      <c r="A7" s="192" t="s">
        <v>222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3" t="s">
        <v>215</v>
      </c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</row>
    <row r="8" spans="1:123" s="1" customFormat="1" ht="16.5" customHeight="1">
      <c r="A8" s="195" t="s">
        <v>223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</row>
    <row r="9" spans="1:123" s="1" customFormat="1" ht="15.75">
      <c r="A9" s="187" t="s">
        <v>224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</row>
    <row r="10" spans="1:123" s="1" customFormat="1" ht="15.75">
      <c r="A10" s="192" t="s">
        <v>225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3" t="s">
        <v>217</v>
      </c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</row>
    <row r="11" spans="1:123" s="1" customFormat="1" ht="15.75">
      <c r="A11" s="187" t="s">
        <v>226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</row>
    <row r="12" s="1" customFormat="1" ht="15.75">
      <c r="A12" s="1" t="s">
        <v>227</v>
      </c>
    </row>
    <row r="13" spans="1:123" s="1" customFormat="1" ht="15.75">
      <c r="A13" s="1" t="s">
        <v>228</v>
      </c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" t="s">
        <v>229</v>
      </c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</row>
    <row r="14" spans="1:123" s="1" customFormat="1" ht="15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33" t="s">
        <v>230</v>
      </c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6"/>
      <c r="BU14" s="43" t="s">
        <v>231</v>
      </c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</row>
    <row r="15" s="1" customFormat="1" ht="15.75">
      <c r="A15" s="1" t="s">
        <v>232</v>
      </c>
    </row>
    <row r="16" spans="1:123" s="1" customFormat="1" ht="15.75">
      <c r="A16" s="1" t="s">
        <v>233</v>
      </c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" t="s">
        <v>229</v>
      </c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178"/>
      <c r="DQ16" s="178"/>
      <c r="DR16" s="178"/>
      <c r="DS16" s="178"/>
    </row>
    <row r="17" spans="59:123" s="6" customFormat="1" ht="10.5">
      <c r="BG17" s="33" t="s">
        <v>230</v>
      </c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U17" s="43" t="s">
        <v>231</v>
      </c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</row>
    <row r="18" s="1" customFormat="1" ht="15.75">
      <c r="BG18" s="1" t="s">
        <v>9</v>
      </c>
    </row>
    <row r="19" s="18" customFormat="1" ht="7.5"/>
    <row r="20" spans="1:123" s="1" customFormat="1" ht="15.75">
      <c r="A20" s="1" t="s">
        <v>234</v>
      </c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" t="s">
        <v>229</v>
      </c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67" t="s">
        <v>235</v>
      </c>
      <c r="CX20" s="67"/>
      <c r="CY20" s="67"/>
      <c r="CZ20" s="67"/>
      <c r="DA20" s="67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</row>
    <row r="21" spans="44:123" s="6" customFormat="1" ht="10.5">
      <c r="AR21" s="33" t="s">
        <v>230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F21" s="33" t="s">
        <v>231</v>
      </c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</row>
  </sheetData>
  <sheetProtection selectLockedCells="1" selectUnlockedCells="1"/>
  <mergeCells count="36">
    <mergeCell ref="A1:DS1"/>
    <mergeCell ref="A3:AW3"/>
    <mergeCell ref="AX3:BU3"/>
    <mergeCell ref="BV3:DS3"/>
    <mergeCell ref="A4:AW4"/>
    <mergeCell ref="AX4:BU4"/>
    <mergeCell ref="BV4:DS4"/>
    <mergeCell ref="A5:AW5"/>
    <mergeCell ref="AX5:BU5"/>
    <mergeCell ref="BV5:DS5"/>
    <mergeCell ref="A6:AW6"/>
    <mergeCell ref="AX6:BU6"/>
    <mergeCell ref="BV6:DS6"/>
    <mergeCell ref="A7:AW7"/>
    <mergeCell ref="AX7:BU9"/>
    <mergeCell ref="BV7:DS9"/>
    <mergeCell ref="A8:AW8"/>
    <mergeCell ref="A9:AW9"/>
    <mergeCell ref="A10:AW10"/>
    <mergeCell ref="AX10:BU11"/>
    <mergeCell ref="BV10:DS11"/>
    <mergeCell ref="A11:AW11"/>
    <mergeCell ref="BG13:BS13"/>
    <mergeCell ref="BU13:DS13"/>
    <mergeCell ref="BG14:BS14"/>
    <mergeCell ref="BU14:DS14"/>
    <mergeCell ref="BG16:BS16"/>
    <mergeCell ref="BU16:DS16"/>
    <mergeCell ref="AR21:BD21"/>
    <mergeCell ref="BF21:CV21"/>
    <mergeCell ref="BG17:BS17"/>
    <mergeCell ref="BU17:DS17"/>
    <mergeCell ref="AR20:BD20"/>
    <mergeCell ref="BF20:CV20"/>
    <mergeCell ref="CW20:DA20"/>
    <mergeCell ref="DB20:DS20"/>
  </mergeCells>
  <printOptions/>
  <pageMargins left="0.39375" right="0.39375" top="0.27569444444444446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33"/>
  <sheetViews>
    <sheetView view="pageBreakPreview" zoomScaleSheetLayoutView="100" zoomScalePageLayoutView="0" workbookViewId="0" topLeftCell="A16">
      <selection activeCell="A32" sqref="A32:CB33"/>
    </sheetView>
  </sheetViews>
  <sheetFormatPr defaultColWidth="1.12109375" defaultRowHeight="12.75"/>
  <cols>
    <col min="1" max="16384" width="1.12109375" style="1" customWidth="1"/>
  </cols>
  <sheetData>
    <row r="1" spans="1:80" ht="15.75" customHeight="1">
      <c r="A1" s="48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</row>
    <row r="2" spans="1:80" ht="15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</row>
    <row r="3" s="3" customFormat="1" ht="12.75"/>
    <row r="4" s="3" customFormat="1" ht="12.75">
      <c r="A4" s="3" t="s">
        <v>36</v>
      </c>
    </row>
    <row r="5" spans="1:80" s="3" customFormat="1" ht="12.75">
      <c r="A5" s="45" t="s">
        <v>37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</row>
    <row r="6" spans="1:80" s="3" customFormat="1" ht="12.75">
      <c r="A6" s="45" t="s">
        <v>38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</row>
    <row r="7" spans="1:80" s="3" customFormat="1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</row>
    <row r="8" s="3" customFormat="1" ht="12.75">
      <c r="A8" s="3" t="s">
        <v>39</v>
      </c>
    </row>
    <row r="9" spans="1:80" s="3" customFormat="1" ht="12.75">
      <c r="A9" s="45" t="s">
        <v>40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</row>
    <row r="10" spans="1:80" s="3" customFormat="1" ht="12.75">
      <c r="A10" s="45" t="s">
        <v>41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</row>
    <row r="11" spans="1:80" s="3" customFormat="1" ht="12.7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</row>
    <row r="12" spans="1:80" s="3" customFormat="1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</row>
    <row r="13" spans="1:80" s="3" customFormat="1" ht="12.7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</row>
    <row r="14" spans="1:80" s="3" customFormat="1" ht="12.75" customHeight="1">
      <c r="A14" s="47" t="s">
        <v>42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</row>
    <row r="15" spans="1:80" s="3" customFormat="1" ht="12.7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</row>
    <row r="16" spans="1:80" s="3" customFormat="1" ht="2.2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</row>
    <row r="17" spans="1:80" s="3" customFormat="1" ht="12.75">
      <c r="A17" s="45" t="s">
        <v>43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</row>
    <row r="18" spans="1:80" s="3" customFormat="1" ht="12.75">
      <c r="A18" s="45" t="s">
        <v>44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</row>
    <row r="19" spans="1:80" s="3" customFormat="1" ht="12.75">
      <c r="A19" s="45" t="s">
        <v>45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</row>
    <row r="20" spans="1:80" s="3" customFormat="1" ht="12.75">
      <c r="A20" s="45" t="s">
        <v>46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</row>
    <row r="21" spans="1:80" s="3" customFormat="1" ht="12.75">
      <c r="A21" s="45" t="s">
        <v>47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</row>
    <row r="22" spans="1:80" s="3" customFormat="1" ht="12.75">
      <c r="A22" s="45" t="s">
        <v>48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</row>
    <row r="23" spans="1:80" s="3" customFormat="1" ht="12.7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</row>
    <row r="24" spans="1:80" s="3" customFormat="1" ht="12.75" customHeight="1">
      <c r="A24" s="47" t="s">
        <v>49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</row>
    <row r="25" spans="1:80" s="3" customFormat="1" ht="12.7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</row>
    <row r="26" spans="1:80" s="3" customFormat="1" ht="12.7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</row>
    <row r="27" spans="1:80" s="3" customFormat="1" ht="12.7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</row>
    <row r="28" spans="1:80" s="3" customFormat="1" ht="12.7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</row>
    <row r="29" spans="1:80" s="3" customFormat="1" ht="5.2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</row>
    <row r="30" spans="1:80" s="3" customFormat="1" ht="12.75">
      <c r="A30" s="44">
        <v>17765427.6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</row>
    <row r="31" spans="1:80" s="3" customFormat="1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</row>
    <row r="32" spans="1:80" s="3" customFormat="1" ht="12.75" customHeight="1">
      <c r="A32" s="46" t="s">
        <v>247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</row>
    <row r="33" spans="1:80" ht="26.2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</row>
  </sheetData>
  <sheetProtection selectLockedCells="1" selectUnlockedCells="1"/>
  <mergeCells count="21">
    <mergeCell ref="A1:CB2"/>
    <mergeCell ref="A5:CB5"/>
    <mergeCell ref="A6:CB6"/>
    <mergeCell ref="A7:CB7"/>
    <mergeCell ref="A9:CB9"/>
    <mergeCell ref="A10:CB10"/>
    <mergeCell ref="A11:CB11"/>
    <mergeCell ref="A12:CB12"/>
    <mergeCell ref="A13:CB13"/>
    <mergeCell ref="A14:CB16"/>
    <mergeCell ref="A17:CB17"/>
    <mergeCell ref="A18:CB18"/>
    <mergeCell ref="A30:CB30"/>
    <mergeCell ref="A31:CB31"/>
    <mergeCell ref="A32:CB33"/>
    <mergeCell ref="A19:CB19"/>
    <mergeCell ref="A20:CB20"/>
    <mergeCell ref="A21:CB21"/>
    <mergeCell ref="A22:CB22"/>
    <mergeCell ref="A23:CB23"/>
    <mergeCell ref="A24:CB29"/>
  </mergeCells>
  <printOptions/>
  <pageMargins left="0.7875" right="0.39375" top="0.27569444444444446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B39"/>
  <sheetViews>
    <sheetView view="pageBreakPreview" zoomScaleSheetLayoutView="100" zoomScalePageLayoutView="0" workbookViewId="0" topLeftCell="A19">
      <selection activeCell="BD27" sqref="BD27:CB34"/>
    </sheetView>
  </sheetViews>
  <sheetFormatPr defaultColWidth="1.12109375" defaultRowHeight="12.75"/>
  <cols>
    <col min="1" max="16384" width="1.12109375" style="3" customWidth="1"/>
  </cols>
  <sheetData>
    <row r="1" spans="1:80" s="1" customFormat="1" ht="18.75">
      <c r="A1" s="66" t="s">
        <v>50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</row>
    <row r="2" spans="1:80" s="1" customFormat="1" ht="15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</row>
    <row r="3" spans="27:54" s="1" customFormat="1" ht="15.75">
      <c r="AA3" s="9" t="s">
        <v>51</v>
      </c>
      <c r="AB3" s="68" t="s">
        <v>52</v>
      </c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9">
        <v>20</v>
      </c>
      <c r="AW3" s="69"/>
      <c r="AX3" s="69"/>
      <c r="AY3" s="70" t="s">
        <v>239</v>
      </c>
      <c r="AZ3" s="70"/>
      <c r="BA3" s="70"/>
      <c r="BB3" s="1" t="s">
        <v>13</v>
      </c>
    </row>
    <row r="4" spans="26:56" s="6" customFormat="1" ht="10.5">
      <c r="Z4" s="10"/>
      <c r="AA4" s="10"/>
      <c r="AB4" s="33" t="s">
        <v>53</v>
      </c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10"/>
      <c r="AW4" s="10"/>
      <c r="AX4" s="10"/>
      <c r="AY4" s="10"/>
      <c r="AZ4" s="10"/>
      <c r="BA4" s="10"/>
      <c r="BB4" s="10"/>
      <c r="BC4" s="10"/>
      <c r="BD4" s="10"/>
    </row>
    <row r="6" spans="1:80" ht="12.75">
      <c r="A6" s="63" t="s">
        <v>54</v>
      </c>
      <c r="B6" s="63"/>
      <c r="C6" s="63"/>
      <c r="D6" s="63"/>
      <c r="E6" s="63"/>
      <c r="F6" s="63" t="s">
        <v>55</v>
      </c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4" t="s">
        <v>56</v>
      </c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</row>
    <row r="7" spans="1:80" ht="12.75">
      <c r="A7" s="65" t="s">
        <v>57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</row>
    <row r="8" spans="1:80" ht="12.75">
      <c r="A8" s="62">
        <v>1</v>
      </c>
      <c r="B8" s="62"/>
      <c r="C8" s="62"/>
      <c r="D8" s="62"/>
      <c r="E8" s="62"/>
      <c r="F8" s="62">
        <v>2</v>
      </c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>
        <v>3</v>
      </c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</row>
    <row r="9" spans="1:80" ht="15" customHeight="1">
      <c r="A9" s="49"/>
      <c r="B9" s="49"/>
      <c r="C9" s="49"/>
      <c r="D9" s="49"/>
      <c r="E9" s="49"/>
      <c r="F9" s="58" t="s">
        <v>58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3">
        <v>18430637.72</v>
      </c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</row>
    <row r="10" spans="1:80" ht="12.75">
      <c r="A10" s="49"/>
      <c r="B10" s="49"/>
      <c r="C10" s="49"/>
      <c r="D10" s="49"/>
      <c r="E10" s="49"/>
      <c r="F10" s="50" t="s">
        <v>59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60">
        <v>17765427.6</v>
      </c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</row>
    <row r="11" spans="1:80" ht="12.75">
      <c r="A11" s="49"/>
      <c r="B11" s="49"/>
      <c r="C11" s="49"/>
      <c r="D11" s="49"/>
      <c r="E11" s="49"/>
      <c r="F11" s="52" t="s">
        <v>60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</row>
    <row r="12" spans="1:80" ht="15" customHeight="1">
      <c r="A12" s="49"/>
      <c r="B12" s="49"/>
      <c r="C12" s="49"/>
      <c r="D12" s="49"/>
      <c r="E12" s="49"/>
      <c r="F12" s="61" t="s">
        <v>61</v>
      </c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0">
        <v>0</v>
      </c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</row>
    <row r="13" spans="1:80" ht="15" customHeight="1">
      <c r="A13" s="49"/>
      <c r="B13" s="49"/>
      <c r="C13" s="49"/>
      <c r="D13" s="49"/>
      <c r="E13" s="49"/>
      <c r="F13" s="59" t="s">
        <v>62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60">
        <v>239098.67</v>
      </c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</row>
    <row r="14" spans="1:80" ht="15" customHeight="1">
      <c r="A14" s="49"/>
      <c r="B14" s="49"/>
      <c r="C14" s="49"/>
      <c r="D14" s="49"/>
      <c r="E14" s="49"/>
      <c r="F14" s="61" t="s">
        <v>61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0">
        <v>0</v>
      </c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</row>
    <row r="15" spans="1:80" ht="15" customHeight="1">
      <c r="A15" s="49"/>
      <c r="B15" s="49"/>
      <c r="C15" s="49"/>
      <c r="D15" s="49"/>
      <c r="E15" s="49"/>
      <c r="F15" s="58" t="s">
        <v>63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60">
        <f>BD16+BD23+BD28</f>
        <v>4164546.7300000004</v>
      </c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</row>
    <row r="16" spans="1:80" ht="12.75">
      <c r="A16" s="49"/>
      <c r="B16" s="49"/>
      <c r="C16" s="49"/>
      <c r="D16" s="49"/>
      <c r="E16" s="49"/>
      <c r="F16" s="50" t="s">
        <v>59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60">
        <f>BD18</f>
        <v>2336636.89</v>
      </c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</row>
    <row r="17" spans="1:80" ht="12.75">
      <c r="A17" s="49"/>
      <c r="B17" s="49"/>
      <c r="C17" s="49"/>
      <c r="D17" s="49"/>
      <c r="E17" s="49"/>
      <c r="F17" s="52" t="s">
        <v>64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</row>
    <row r="18" spans="1:80" ht="12.75">
      <c r="A18" s="49"/>
      <c r="B18" s="49"/>
      <c r="C18" s="49"/>
      <c r="D18" s="49"/>
      <c r="E18" s="49"/>
      <c r="F18" s="50" t="s">
        <v>59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60">
        <v>2336636.89</v>
      </c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</row>
    <row r="19" spans="1:80" ht="12.75">
      <c r="A19" s="49"/>
      <c r="B19" s="49"/>
      <c r="C19" s="49"/>
      <c r="D19" s="49"/>
      <c r="E19" s="49"/>
      <c r="F19" s="52" t="s">
        <v>65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</row>
    <row r="20" spans="1:80" ht="12.75">
      <c r="A20" s="49"/>
      <c r="B20" s="49"/>
      <c r="C20" s="49"/>
      <c r="D20" s="49"/>
      <c r="E20" s="49"/>
      <c r="F20" s="50" t="s">
        <v>66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60">
        <v>0</v>
      </c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</row>
    <row r="21" spans="1:80" ht="12.75">
      <c r="A21" s="49"/>
      <c r="B21" s="49"/>
      <c r="C21" s="49"/>
      <c r="D21" s="49"/>
      <c r="E21" s="49"/>
      <c r="F21" s="52" t="s">
        <v>67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</row>
    <row r="22" spans="1:80" ht="15" customHeight="1">
      <c r="A22" s="49"/>
      <c r="B22" s="49"/>
      <c r="C22" s="49"/>
      <c r="D22" s="49"/>
      <c r="E22" s="49"/>
      <c r="F22" s="59" t="s">
        <v>68</v>
      </c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60">
        <v>0</v>
      </c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</row>
    <row r="23" spans="1:80" ht="15" customHeight="1">
      <c r="A23" s="49"/>
      <c r="B23" s="49"/>
      <c r="C23" s="49"/>
      <c r="D23" s="49"/>
      <c r="E23" s="49"/>
      <c r="F23" s="58" t="s">
        <v>69</v>
      </c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60">
        <f>BD24+BD26</f>
        <v>237372.37</v>
      </c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</row>
    <row r="24" spans="1:80" ht="12.75" customHeight="1">
      <c r="A24" s="49"/>
      <c r="B24" s="49"/>
      <c r="C24" s="49"/>
      <c r="D24" s="49"/>
      <c r="E24" s="49"/>
      <c r="F24" s="50" t="s">
        <v>59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60">
        <v>68711.95</v>
      </c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</row>
    <row r="25" spans="1:80" ht="12.75" customHeight="1">
      <c r="A25" s="49"/>
      <c r="B25" s="49"/>
      <c r="C25" s="49"/>
      <c r="D25" s="49"/>
      <c r="E25" s="49"/>
      <c r="F25" s="52" t="s">
        <v>70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</row>
    <row r="26" spans="1:80" ht="15" customHeight="1">
      <c r="A26" s="49"/>
      <c r="B26" s="49"/>
      <c r="C26" s="49"/>
      <c r="D26" s="49"/>
      <c r="E26" s="49"/>
      <c r="F26" s="59" t="s">
        <v>71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60">
        <v>168660.42</v>
      </c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</row>
    <row r="27" spans="1:80" ht="15" customHeight="1">
      <c r="A27" s="49"/>
      <c r="B27" s="49"/>
      <c r="C27" s="49"/>
      <c r="D27" s="49"/>
      <c r="E27" s="49"/>
      <c r="F27" s="59" t="s">
        <v>72</v>
      </c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3">
        <v>0</v>
      </c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</row>
    <row r="28" spans="1:80" ht="15" customHeight="1">
      <c r="A28" s="49"/>
      <c r="B28" s="49"/>
      <c r="C28" s="49"/>
      <c r="D28" s="49"/>
      <c r="E28" s="49"/>
      <c r="F28" s="58" t="s">
        <v>73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3">
        <f>BD31</f>
        <v>1590537.47</v>
      </c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</row>
    <row r="29" spans="1:80" ht="12.75">
      <c r="A29" s="49"/>
      <c r="B29" s="49"/>
      <c r="C29" s="49"/>
      <c r="D29" s="49"/>
      <c r="E29" s="49"/>
      <c r="F29" s="50" t="s">
        <v>59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3">
        <v>0</v>
      </c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</row>
    <row r="30" spans="1:80" ht="12.75">
      <c r="A30" s="49"/>
      <c r="B30" s="49"/>
      <c r="C30" s="49"/>
      <c r="D30" s="49"/>
      <c r="E30" s="49"/>
      <c r="F30" s="52" t="s">
        <v>74</v>
      </c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</row>
    <row r="31" spans="1:80" ht="15" customHeight="1">
      <c r="A31" s="49"/>
      <c r="B31" s="49"/>
      <c r="C31" s="49"/>
      <c r="D31" s="49"/>
      <c r="E31" s="49"/>
      <c r="F31" s="58" t="s">
        <v>75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3">
        <f>BD32+BD35</f>
        <v>1590537.47</v>
      </c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</row>
    <row r="32" spans="1:80" ht="12.75">
      <c r="A32" s="49"/>
      <c r="B32" s="49"/>
      <c r="C32" s="49"/>
      <c r="D32" s="49"/>
      <c r="E32" s="49"/>
      <c r="F32" s="50" t="s">
        <v>59</v>
      </c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3">
        <v>1589551.07</v>
      </c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</row>
    <row r="33" spans="1:80" ht="12.75">
      <c r="A33" s="49"/>
      <c r="B33" s="49"/>
      <c r="C33" s="49"/>
      <c r="D33" s="49"/>
      <c r="E33" s="49"/>
      <c r="F33" s="54" t="s">
        <v>76</v>
      </c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</row>
    <row r="34" spans="1:80" ht="12.75">
      <c r="A34" s="49"/>
      <c r="B34" s="49"/>
      <c r="C34" s="49"/>
      <c r="D34" s="49"/>
      <c r="E34" s="49"/>
      <c r="F34" s="52" t="s">
        <v>77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</row>
    <row r="35" spans="1:80" ht="12.75" customHeight="1">
      <c r="A35" s="49"/>
      <c r="B35" s="49"/>
      <c r="C35" s="49"/>
      <c r="D35" s="49"/>
      <c r="E35" s="49"/>
      <c r="F35" s="55" t="s">
        <v>78</v>
      </c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3">
        <v>986.4</v>
      </c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</row>
    <row r="36" spans="1:80" ht="12.75" customHeight="1">
      <c r="A36" s="49"/>
      <c r="B36" s="49"/>
      <c r="C36" s="49"/>
      <c r="D36" s="49"/>
      <c r="E36" s="49"/>
      <c r="F36" s="56" t="s">
        <v>79</v>
      </c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</row>
    <row r="37" spans="1:80" ht="12.75" customHeight="1">
      <c r="A37" s="49"/>
      <c r="B37" s="49"/>
      <c r="C37" s="49"/>
      <c r="D37" s="49"/>
      <c r="E37" s="49"/>
      <c r="F37" s="57" t="s">
        <v>80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</row>
    <row r="38" spans="1:80" ht="12.75" customHeight="1">
      <c r="A38" s="49"/>
      <c r="B38" s="49"/>
      <c r="C38" s="49"/>
      <c r="D38" s="49"/>
      <c r="E38" s="49"/>
      <c r="F38" s="50" t="s">
        <v>81</v>
      </c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1">
        <v>0</v>
      </c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</row>
    <row r="39" spans="1:80" ht="12.75" customHeight="1">
      <c r="A39" s="49"/>
      <c r="B39" s="49"/>
      <c r="C39" s="49"/>
      <c r="D39" s="49"/>
      <c r="E39" s="49"/>
      <c r="F39" s="52" t="s">
        <v>82</v>
      </c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</row>
  </sheetData>
  <sheetProtection selectLockedCells="1" selectUnlockedCells="1"/>
  <mergeCells count="86">
    <mergeCell ref="A1:CB1"/>
    <mergeCell ref="A2:CB2"/>
    <mergeCell ref="AB3:AU3"/>
    <mergeCell ref="AV3:AX3"/>
    <mergeCell ref="AY3:BA3"/>
    <mergeCell ref="AB4:AU4"/>
    <mergeCell ref="A6:E6"/>
    <mergeCell ref="F6:BC6"/>
    <mergeCell ref="BD6:CB6"/>
    <mergeCell ref="A7:E7"/>
    <mergeCell ref="F7:BC7"/>
    <mergeCell ref="BD7:CB7"/>
    <mergeCell ref="A8:E8"/>
    <mergeCell ref="F8:BC8"/>
    <mergeCell ref="BD8:CB8"/>
    <mergeCell ref="A9:E9"/>
    <mergeCell ref="F9:BC9"/>
    <mergeCell ref="BD9:CB9"/>
    <mergeCell ref="A10:E11"/>
    <mergeCell ref="F10:BC10"/>
    <mergeCell ref="BD10:CB11"/>
    <mergeCell ref="F11:BC11"/>
    <mergeCell ref="A12:E12"/>
    <mergeCell ref="F12:BC12"/>
    <mergeCell ref="BD12:CB12"/>
    <mergeCell ref="A13:E13"/>
    <mergeCell ref="F13:BC13"/>
    <mergeCell ref="BD13:CB13"/>
    <mergeCell ref="A14:E14"/>
    <mergeCell ref="F14:BC14"/>
    <mergeCell ref="BD14:CB14"/>
    <mergeCell ref="A15:E15"/>
    <mergeCell ref="F15:BC15"/>
    <mergeCell ref="BD15:CB15"/>
    <mergeCell ref="A16:E17"/>
    <mergeCell ref="F16:BC16"/>
    <mergeCell ref="BD16:CB17"/>
    <mergeCell ref="F17:BC17"/>
    <mergeCell ref="A18:E19"/>
    <mergeCell ref="F18:BC18"/>
    <mergeCell ref="BD18:CB19"/>
    <mergeCell ref="F19:BC19"/>
    <mergeCell ref="A20:E21"/>
    <mergeCell ref="F20:BC20"/>
    <mergeCell ref="BD20:CB21"/>
    <mergeCell ref="F21:BC21"/>
    <mergeCell ref="A22:E22"/>
    <mergeCell ref="F22:BC22"/>
    <mergeCell ref="BD22:CB22"/>
    <mergeCell ref="A23:E23"/>
    <mergeCell ref="F23:BC23"/>
    <mergeCell ref="BD23:CB23"/>
    <mergeCell ref="A24:E25"/>
    <mergeCell ref="F24:BC24"/>
    <mergeCell ref="BD24:CB25"/>
    <mergeCell ref="F25:BC25"/>
    <mergeCell ref="A26:E26"/>
    <mergeCell ref="F26:BC26"/>
    <mergeCell ref="BD26:CB26"/>
    <mergeCell ref="BD31:CB31"/>
    <mergeCell ref="A27:E27"/>
    <mergeCell ref="F27:BC27"/>
    <mergeCell ref="BD27:CB27"/>
    <mergeCell ref="A28:E28"/>
    <mergeCell ref="F28:BC28"/>
    <mergeCell ref="BD28:CB28"/>
    <mergeCell ref="F35:BC35"/>
    <mergeCell ref="BD35:CB37"/>
    <mergeCell ref="F36:BC36"/>
    <mergeCell ref="F37:BC37"/>
    <mergeCell ref="A29:E30"/>
    <mergeCell ref="F29:BC29"/>
    <mergeCell ref="BD29:CB30"/>
    <mergeCell ref="F30:BC30"/>
    <mergeCell ref="A31:E31"/>
    <mergeCell ref="F31:BC31"/>
    <mergeCell ref="A38:E39"/>
    <mergeCell ref="F38:BC38"/>
    <mergeCell ref="BD38:CB39"/>
    <mergeCell ref="F39:BC39"/>
    <mergeCell ref="A32:E34"/>
    <mergeCell ref="F32:BC32"/>
    <mergeCell ref="BD32:CB34"/>
    <mergeCell ref="F33:BC33"/>
    <mergeCell ref="F34:BC34"/>
    <mergeCell ref="A35:E37"/>
  </mergeCells>
  <printOptions/>
  <pageMargins left="0.7875" right="0.39375" top="0.27569444444444446" bottom="0.393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S56"/>
  <sheetViews>
    <sheetView tabSelected="1" view="pageBreakPreview" zoomScaleSheetLayoutView="100" zoomScalePageLayoutView="0" workbookViewId="0" topLeftCell="A1">
      <selection activeCell="BZ17" sqref="BZ17:CK17"/>
    </sheetView>
  </sheetViews>
  <sheetFormatPr defaultColWidth="1.12109375" defaultRowHeight="12.75"/>
  <cols>
    <col min="1" max="27" width="1.12109375" style="3" customWidth="1"/>
    <col min="28" max="28" width="4.375" style="3" customWidth="1"/>
    <col min="29" max="52" width="1.12109375" style="3" customWidth="1"/>
    <col min="53" max="53" width="4.75390625" style="3" customWidth="1"/>
    <col min="54" max="58" width="1.12109375" style="3" customWidth="1"/>
    <col min="59" max="59" width="10.625" style="3" customWidth="1"/>
    <col min="60" max="64" width="1.12109375" style="3" customWidth="1"/>
    <col min="65" max="65" width="9.875" style="3" customWidth="1"/>
    <col min="66" max="100" width="1.12109375" style="3" customWidth="1"/>
    <col min="101" max="101" width="2.25390625" style="3" customWidth="1"/>
    <col min="102" max="111" width="1.12109375" style="3" customWidth="1"/>
    <col min="112" max="112" width="2.75390625" style="3" customWidth="1"/>
    <col min="113" max="121" width="1.12109375" style="3" customWidth="1"/>
    <col min="122" max="122" width="0.37109375" style="3" customWidth="1"/>
    <col min="123" max="123" width="0.12890625" style="3" hidden="1" customWidth="1"/>
    <col min="124" max="16384" width="1.12109375" style="3" customWidth="1"/>
  </cols>
  <sheetData>
    <row r="1" spans="1:123" s="11" customFormat="1" ht="18.75">
      <c r="A1" s="140" t="s">
        <v>83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</row>
    <row r="2" spans="1:123" s="11" customFormat="1" ht="18.7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</row>
    <row r="3" spans="49:76" s="1" customFormat="1" ht="15.75">
      <c r="AW3" s="9" t="s">
        <v>51</v>
      </c>
      <c r="AX3" s="68" t="s">
        <v>242</v>
      </c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9">
        <v>20</v>
      </c>
      <c r="BS3" s="69"/>
      <c r="BT3" s="69"/>
      <c r="BU3" s="70" t="s">
        <v>239</v>
      </c>
      <c r="BV3" s="70"/>
      <c r="BW3" s="70"/>
      <c r="BX3" s="1" t="s">
        <v>13</v>
      </c>
    </row>
    <row r="5" spans="1:123" ht="22.5" customHeight="1">
      <c r="A5" s="63" t="s">
        <v>84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139" t="s">
        <v>85</v>
      </c>
      <c r="AD5" s="139"/>
      <c r="AE5" s="139"/>
      <c r="AF5" s="139"/>
      <c r="AG5" s="139" t="s">
        <v>86</v>
      </c>
      <c r="AH5" s="139"/>
      <c r="AI5" s="139"/>
      <c r="AJ5" s="139"/>
      <c r="AK5" s="139"/>
      <c r="AL5" s="139"/>
      <c r="AM5" s="139"/>
      <c r="AN5" s="139"/>
      <c r="AO5" s="139"/>
      <c r="AP5" s="141" t="s">
        <v>87</v>
      </c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2" t="s">
        <v>88</v>
      </c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</row>
    <row r="6" spans="1:123" ht="1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5" t="s">
        <v>89</v>
      </c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6" t="s">
        <v>81</v>
      </c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</row>
    <row r="7" spans="1:123" ht="14.2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7" t="s">
        <v>90</v>
      </c>
      <c r="BC7" s="137"/>
      <c r="BD7" s="137"/>
      <c r="BE7" s="137"/>
      <c r="BF7" s="137"/>
      <c r="BG7" s="137"/>
      <c r="BH7" s="138" t="s">
        <v>91</v>
      </c>
      <c r="BI7" s="138"/>
      <c r="BJ7" s="138"/>
      <c r="BK7" s="138"/>
      <c r="BL7" s="138"/>
      <c r="BM7" s="138"/>
      <c r="BN7" s="139" t="s">
        <v>92</v>
      </c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 t="s">
        <v>93</v>
      </c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3" t="s">
        <v>94</v>
      </c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 t="s">
        <v>95</v>
      </c>
      <c r="DJ7" s="133"/>
      <c r="DK7" s="133"/>
      <c r="DL7" s="133"/>
      <c r="DM7" s="133"/>
      <c r="DN7" s="133"/>
      <c r="DO7" s="133"/>
      <c r="DP7" s="133"/>
      <c r="DQ7" s="133"/>
      <c r="DR7" s="133"/>
      <c r="DS7" s="133"/>
    </row>
    <row r="8" spans="1:123" ht="12.7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7"/>
      <c r="BC8" s="137"/>
      <c r="BD8" s="137"/>
      <c r="BE8" s="137"/>
      <c r="BF8" s="137"/>
      <c r="BG8" s="137"/>
      <c r="BH8" s="138"/>
      <c r="BI8" s="138"/>
      <c r="BJ8" s="138"/>
      <c r="BK8" s="138"/>
      <c r="BL8" s="138"/>
      <c r="BM8" s="138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</row>
    <row r="9" spans="1:123" ht="12.7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7"/>
      <c r="BC9" s="137"/>
      <c r="BD9" s="137"/>
      <c r="BE9" s="137"/>
      <c r="BF9" s="137"/>
      <c r="BG9" s="137"/>
      <c r="BH9" s="138"/>
      <c r="BI9" s="138"/>
      <c r="BJ9" s="138"/>
      <c r="BK9" s="138"/>
      <c r="BL9" s="138"/>
      <c r="BM9" s="138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</row>
    <row r="10" spans="1:123" ht="12.7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7"/>
      <c r="BC10" s="137"/>
      <c r="BD10" s="137"/>
      <c r="BE10" s="137"/>
      <c r="BF10" s="137"/>
      <c r="BG10" s="137"/>
      <c r="BH10" s="138"/>
      <c r="BI10" s="138"/>
      <c r="BJ10" s="138"/>
      <c r="BK10" s="138"/>
      <c r="BL10" s="138"/>
      <c r="BM10" s="138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</row>
    <row r="11" spans="1:123" ht="14.2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7"/>
      <c r="BC11" s="137"/>
      <c r="BD11" s="137"/>
      <c r="BE11" s="137"/>
      <c r="BF11" s="137"/>
      <c r="BG11" s="137"/>
      <c r="BH11" s="138"/>
      <c r="BI11" s="138"/>
      <c r="BJ11" s="138"/>
      <c r="BK11" s="138"/>
      <c r="BL11" s="138"/>
      <c r="BM11" s="138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</row>
    <row r="12" spans="1:123" ht="14.2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7"/>
      <c r="BC12" s="137"/>
      <c r="BD12" s="137"/>
      <c r="BE12" s="137"/>
      <c r="BF12" s="137"/>
      <c r="BG12" s="137"/>
      <c r="BH12" s="138"/>
      <c r="BI12" s="138"/>
      <c r="BJ12" s="138"/>
      <c r="BK12" s="138"/>
      <c r="BL12" s="138"/>
      <c r="BM12" s="138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4" t="s">
        <v>96</v>
      </c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 t="s">
        <v>97</v>
      </c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</row>
    <row r="13" spans="1:123" ht="12.7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7"/>
      <c r="BC13" s="137"/>
      <c r="BD13" s="137"/>
      <c r="BE13" s="137"/>
      <c r="BF13" s="137"/>
      <c r="BG13" s="137"/>
      <c r="BH13" s="138"/>
      <c r="BI13" s="138"/>
      <c r="BJ13" s="138"/>
      <c r="BK13" s="138"/>
      <c r="BL13" s="138"/>
      <c r="BM13" s="138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</row>
    <row r="14" spans="1:123" ht="12.7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7"/>
      <c r="BC14" s="137"/>
      <c r="BD14" s="137"/>
      <c r="BE14" s="137"/>
      <c r="BF14" s="137"/>
      <c r="BG14" s="137"/>
      <c r="BH14" s="138"/>
      <c r="BI14" s="138"/>
      <c r="BJ14" s="138"/>
      <c r="BK14" s="138"/>
      <c r="BL14" s="138"/>
      <c r="BM14" s="138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</row>
    <row r="15" spans="1:123" ht="11.2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7"/>
      <c r="BC15" s="137"/>
      <c r="BD15" s="137"/>
      <c r="BE15" s="137"/>
      <c r="BF15" s="137"/>
      <c r="BG15" s="137"/>
      <c r="BH15" s="138"/>
      <c r="BI15" s="138"/>
      <c r="BJ15" s="138"/>
      <c r="BK15" s="138"/>
      <c r="BL15" s="138"/>
      <c r="BM15" s="138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</row>
    <row r="16" spans="1:123" ht="15.75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7"/>
      <c r="BC16" s="137"/>
      <c r="BD16" s="137"/>
      <c r="BE16" s="137"/>
      <c r="BF16" s="137"/>
      <c r="BG16" s="137"/>
      <c r="BH16" s="138"/>
      <c r="BI16" s="138"/>
      <c r="BJ16" s="138"/>
      <c r="BK16" s="138"/>
      <c r="BL16" s="138"/>
      <c r="BM16" s="138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</row>
    <row r="17" spans="1:123" ht="12.75">
      <c r="A17" s="62">
        <v>1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24" t="s">
        <v>98</v>
      </c>
      <c r="AD17" s="24"/>
      <c r="AE17" s="24"/>
      <c r="AF17" s="24"/>
      <c r="AG17" s="24" t="s">
        <v>99</v>
      </c>
      <c r="AH17" s="24"/>
      <c r="AI17" s="24"/>
      <c r="AJ17" s="24"/>
      <c r="AK17" s="24"/>
      <c r="AL17" s="24"/>
      <c r="AM17" s="24"/>
      <c r="AN17" s="24"/>
      <c r="AO17" s="24"/>
      <c r="AP17" s="62">
        <v>4</v>
      </c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>
        <v>5</v>
      </c>
      <c r="BC17" s="62"/>
      <c r="BD17" s="62"/>
      <c r="BE17" s="62"/>
      <c r="BF17" s="62"/>
      <c r="BG17" s="62"/>
      <c r="BH17" s="62">
        <v>6</v>
      </c>
      <c r="BI17" s="62"/>
      <c r="BJ17" s="62"/>
      <c r="BK17" s="62"/>
      <c r="BL17" s="62"/>
      <c r="BM17" s="62"/>
      <c r="BN17" s="62">
        <v>7</v>
      </c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>
        <v>8</v>
      </c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>
        <v>9</v>
      </c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>
        <v>10</v>
      </c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>
        <v>11</v>
      </c>
      <c r="DJ17" s="62"/>
      <c r="DK17" s="62"/>
      <c r="DL17" s="62"/>
      <c r="DM17" s="62"/>
      <c r="DN17" s="62"/>
      <c r="DO17" s="62"/>
      <c r="DP17" s="62"/>
      <c r="DQ17" s="62"/>
      <c r="DR17" s="62"/>
      <c r="DS17" s="62"/>
    </row>
    <row r="18" spans="1:123" ht="15" customHeight="1">
      <c r="A18" s="130" t="s">
        <v>100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1"/>
      <c r="AD18" s="131"/>
      <c r="AE18" s="131"/>
      <c r="AF18" s="131"/>
      <c r="AG18" s="131" t="s">
        <v>101</v>
      </c>
      <c r="AH18" s="131"/>
      <c r="AI18" s="131"/>
      <c r="AJ18" s="131"/>
      <c r="AK18" s="131"/>
      <c r="AL18" s="131"/>
      <c r="AM18" s="131"/>
      <c r="AN18" s="131"/>
      <c r="AO18" s="131"/>
      <c r="AP18" s="132">
        <f>BB18+BH18+BN18+BZ18</f>
        <v>2336636.8899999997</v>
      </c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28">
        <v>2092650.4</v>
      </c>
      <c r="BC18" s="128"/>
      <c r="BD18" s="128"/>
      <c r="BE18" s="128"/>
      <c r="BF18" s="128"/>
      <c r="BG18" s="128"/>
      <c r="BH18" s="128">
        <v>68637.55</v>
      </c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>
        <v>175348.94</v>
      </c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</row>
    <row r="19" spans="1:123" ht="44.25" customHeight="1">
      <c r="A19" s="98" t="s">
        <v>102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20"/>
      <c r="AD19" s="20"/>
      <c r="AE19" s="20"/>
      <c r="AF19" s="20"/>
      <c r="AG19" s="20" t="s">
        <v>103</v>
      </c>
      <c r="AH19" s="20"/>
      <c r="AI19" s="20"/>
      <c r="AJ19" s="20"/>
      <c r="AK19" s="20"/>
      <c r="AL19" s="20"/>
      <c r="AM19" s="20"/>
      <c r="AN19" s="20"/>
      <c r="AO19" s="20"/>
      <c r="AP19" s="79">
        <f>BH19+BN19</f>
        <v>0</v>
      </c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85" t="s">
        <v>101</v>
      </c>
      <c r="BC19" s="85"/>
      <c r="BD19" s="85"/>
      <c r="BE19" s="85"/>
      <c r="BF19" s="85"/>
      <c r="BG19" s="85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85" t="s">
        <v>101</v>
      </c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22" t="s">
        <v>101</v>
      </c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 t="s">
        <v>101</v>
      </c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 t="s">
        <v>101</v>
      </c>
      <c r="DJ19" s="22"/>
      <c r="DK19" s="22"/>
      <c r="DL19" s="22"/>
      <c r="DM19" s="22"/>
      <c r="DN19" s="22"/>
      <c r="DO19" s="22"/>
      <c r="DP19" s="22"/>
      <c r="DQ19" s="22"/>
      <c r="DR19" s="22"/>
      <c r="DS19" s="22"/>
    </row>
    <row r="20" spans="1:123" ht="62.25" customHeight="1">
      <c r="A20" s="127" t="s">
        <v>104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20"/>
      <c r="AD20" s="20"/>
      <c r="AE20" s="20"/>
      <c r="AF20" s="20"/>
      <c r="AG20" s="20" t="s">
        <v>105</v>
      </c>
      <c r="AH20" s="20"/>
      <c r="AI20" s="20"/>
      <c r="AJ20" s="20"/>
      <c r="AK20" s="20"/>
      <c r="AL20" s="20"/>
      <c r="AM20" s="20"/>
      <c r="AN20" s="20"/>
      <c r="AO20" s="20"/>
      <c r="AP20" s="79">
        <f>BB20</f>
        <v>0</v>
      </c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6"/>
      <c r="BC20" s="76"/>
      <c r="BD20" s="76"/>
      <c r="BE20" s="76"/>
      <c r="BF20" s="76"/>
      <c r="BG20" s="76"/>
      <c r="BH20" s="126" t="s">
        <v>101</v>
      </c>
      <c r="BI20" s="126"/>
      <c r="BJ20" s="126"/>
      <c r="BK20" s="126"/>
      <c r="BL20" s="126"/>
      <c r="BM20" s="126"/>
      <c r="BN20" s="126" t="s">
        <v>101</v>
      </c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85" t="s">
        <v>101</v>
      </c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22" t="s">
        <v>101</v>
      </c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 t="s">
        <v>101</v>
      </c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 t="s">
        <v>101</v>
      </c>
      <c r="DJ20" s="22"/>
      <c r="DK20" s="22"/>
      <c r="DL20" s="22"/>
      <c r="DM20" s="22"/>
      <c r="DN20" s="22"/>
      <c r="DO20" s="22"/>
      <c r="DP20" s="22"/>
      <c r="DQ20" s="22"/>
      <c r="DR20" s="22"/>
      <c r="DS20" s="22"/>
    </row>
    <row r="21" spans="1:123" ht="21" customHeight="1">
      <c r="A21" s="115" t="s">
        <v>106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6"/>
      <c r="AD21" s="116"/>
      <c r="AE21" s="116"/>
      <c r="AF21" s="116"/>
      <c r="AG21" s="116" t="s">
        <v>101</v>
      </c>
      <c r="AH21" s="116"/>
      <c r="AI21" s="116"/>
      <c r="AJ21" s="116"/>
      <c r="AK21" s="116"/>
      <c r="AL21" s="116"/>
      <c r="AM21" s="116"/>
      <c r="AN21" s="116"/>
      <c r="AO21" s="116"/>
      <c r="AP21" s="117">
        <f>BB21+BH21+BN21+BZ21</f>
        <v>33269052</v>
      </c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24">
        <f>BB22</f>
        <v>32391052</v>
      </c>
      <c r="BC21" s="124"/>
      <c r="BD21" s="124"/>
      <c r="BE21" s="124"/>
      <c r="BF21" s="124"/>
      <c r="BG21" s="124"/>
      <c r="BH21" s="124">
        <f>BH24</f>
        <v>635000</v>
      </c>
      <c r="BI21" s="124"/>
      <c r="BJ21" s="124"/>
      <c r="BK21" s="124"/>
      <c r="BL21" s="124"/>
      <c r="BM21" s="124"/>
      <c r="BN21" s="124">
        <f>BN24</f>
        <v>0</v>
      </c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>
        <f>BZ25+BZ26+BZ27+BZ28</f>
        <v>243000</v>
      </c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13">
        <f>CL25+CL28</f>
        <v>0</v>
      </c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</row>
    <row r="22" spans="1:123" ht="12.75">
      <c r="A22" s="55" t="s">
        <v>81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20"/>
      <c r="AD22" s="20"/>
      <c r="AE22" s="20"/>
      <c r="AF22" s="20"/>
      <c r="AG22" s="20" t="s">
        <v>105</v>
      </c>
      <c r="AH22" s="20"/>
      <c r="AI22" s="20"/>
      <c r="AJ22" s="20"/>
      <c r="AK22" s="20"/>
      <c r="AL22" s="20"/>
      <c r="AM22" s="20"/>
      <c r="AN22" s="20"/>
      <c r="AO22" s="20"/>
      <c r="AP22" s="79">
        <f>BB22</f>
        <v>32391052</v>
      </c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6">
        <v>32391052</v>
      </c>
      <c r="BC22" s="76"/>
      <c r="BD22" s="76"/>
      <c r="BE22" s="76"/>
      <c r="BF22" s="76"/>
      <c r="BG22" s="76"/>
      <c r="BH22" s="85" t="s">
        <v>101</v>
      </c>
      <c r="BI22" s="85"/>
      <c r="BJ22" s="85"/>
      <c r="BK22" s="85"/>
      <c r="BL22" s="85"/>
      <c r="BM22" s="85"/>
      <c r="BN22" s="85" t="s">
        <v>101</v>
      </c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 t="s">
        <v>101</v>
      </c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22" t="s">
        <v>101</v>
      </c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</row>
    <row r="23" spans="1:123" ht="51.75" customHeight="1">
      <c r="A23" s="109" t="s">
        <v>107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6"/>
      <c r="BC23" s="76"/>
      <c r="BD23" s="76"/>
      <c r="BE23" s="76"/>
      <c r="BF23" s="76"/>
      <c r="BG23" s="76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</row>
    <row r="24" spans="1:123" ht="27" customHeight="1">
      <c r="A24" s="98" t="s">
        <v>108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20"/>
      <c r="AD24" s="20"/>
      <c r="AE24" s="20"/>
      <c r="AF24" s="20"/>
      <c r="AG24" s="20" t="s">
        <v>103</v>
      </c>
      <c r="AH24" s="20"/>
      <c r="AI24" s="20"/>
      <c r="AJ24" s="20"/>
      <c r="AK24" s="20"/>
      <c r="AL24" s="20"/>
      <c r="AM24" s="20"/>
      <c r="AN24" s="20"/>
      <c r="AO24" s="20"/>
      <c r="AP24" s="79">
        <f>BH24+BN24</f>
        <v>635000</v>
      </c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85" t="s">
        <v>101</v>
      </c>
      <c r="BC24" s="85"/>
      <c r="BD24" s="85"/>
      <c r="BE24" s="85"/>
      <c r="BF24" s="85"/>
      <c r="BG24" s="85"/>
      <c r="BH24" s="110">
        <v>635000</v>
      </c>
      <c r="BI24" s="110"/>
      <c r="BJ24" s="110"/>
      <c r="BK24" s="110"/>
      <c r="BL24" s="110"/>
      <c r="BM24" s="110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85" t="s">
        <v>101</v>
      </c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22" t="s">
        <v>101</v>
      </c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</row>
    <row r="25" spans="1:123" ht="31.5" customHeight="1">
      <c r="A25" s="78" t="s">
        <v>109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20"/>
      <c r="AD25" s="20"/>
      <c r="AE25" s="20"/>
      <c r="AF25" s="20"/>
      <c r="AG25" s="20" t="s">
        <v>105</v>
      </c>
      <c r="AH25" s="20"/>
      <c r="AI25" s="20"/>
      <c r="AJ25" s="20"/>
      <c r="AK25" s="20"/>
      <c r="AL25" s="20"/>
      <c r="AM25" s="20"/>
      <c r="AN25" s="20"/>
      <c r="AO25" s="20"/>
      <c r="AP25" s="79">
        <f>BZ25</f>
        <v>0</v>
      </c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85" t="s">
        <v>101</v>
      </c>
      <c r="BC25" s="85"/>
      <c r="BD25" s="85"/>
      <c r="BE25" s="85"/>
      <c r="BF25" s="85"/>
      <c r="BG25" s="85"/>
      <c r="BH25" s="85" t="s">
        <v>101</v>
      </c>
      <c r="BI25" s="85"/>
      <c r="BJ25" s="85"/>
      <c r="BK25" s="85"/>
      <c r="BL25" s="85"/>
      <c r="BM25" s="85"/>
      <c r="BN25" s="85" t="s">
        <v>101</v>
      </c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</row>
    <row r="26" spans="1:123" ht="28.5" customHeight="1">
      <c r="A26" s="123" t="s">
        <v>110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88"/>
      <c r="AD26" s="88"/>
      <c r="AE26" s="88"/>
      <c r="AF26" s="88"/>
      <c r="AG26" s="88" t="s">
        <v>105</v>
      </c>
      <c r="AH26" s="88"/>
      <c r="AI26" s="88"/>
      <c r="AJ26" s="88"/>
      <c r="AK26" s="88"/>
      <c r="AL26" s="88"/>
      <c r="AM26" s="88"/>
      <c r="AN26" s="88"/>
      <c r="AO26" s="88"/>
      <c r="AP26" s="89">
        <f>BZ26</f>
        <v>50000</v>
      </c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94" t="s">
        <v>101</v>
      </c>
      <c r="BC26" s="94"/>
      <c r="BD26" s="94"/>
      <c r="BE26" s="94"/>
      <c r="BF26" s="94"/>
      <c r="BG26" s="94"/>
      <c r="BH26" s="94" t="s">
        <v>101</v>
      </c>
      <c r="BI26" s="94"/>
      <c r="BJ26" s="94"/>
      <c r="BK26" s="94"/>
      <c r="BL26" s="94"/>
      <c r="BM26" s="94"/>
      <c r="BN26" s="94" t="s">
        <v>101</v>
      </c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108">
        <v>50000</v>
      </c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22" t="s">
        <v>101</v>
      </c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</row>
    <row r="27" spans="1:123" ht="19.5" customHeight="1">
      <c r="A27" s="121" t="s">
        <v>111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24"/>
      <c r="AD27" s="24"/>
      <c r="AE27" s="24"/>
      <c r="AF27" s="24"/>
      <c r="AG27" s="24" t="s">
        <v>103</v>
      </c>
      <c r="AH27" s="24"/>
      <c r="AI27" s="24"/>
      <c r="AJ27" s="24"/>
      <c r="AK27" s="24"/>
      <c r="AL27" s="24"/>
      <c r="AM27" s="24"/>
      <c r="AN27" s="24"/>
      <c r="AO27" s="24"/>
      <c r="AP27" s="79">
        <f>BZ27</f>
        <v>0</v>
      </c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118" t="s">
        <v>101</v>
      </c>
      <c r="BC27" s="118"/>
      <c r="BD27" s="118"/>
      <c r="BE27" s="118"/>
      <c r="BF27" s="118"/>
      <c r="BG27" s="118"/>
      <c r="BH27" s="118" t="s">
        <v>101</v>
      </c>
      <c r="BI27" s="118"/>
      <c r="BJ27" s="118"/>
      <c r="BK27" s="118"/>
      <c r="BL27" s="118"/>
      <c r="BM27" s="118"/>
      <c r="BN27" s="118" t="s">
        <v>101</v>
      </c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62" t="s">
        <v>101</v>
      </c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</row>
    <row r="28" spans="1:123" ht="23.25" customHeight="1">
      <c r="A28" s="121" t="s">
        <v>112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24"/>
      <c r="AD28" s="24"/>
      <c r="AE28" s="24"/>
      <c r="AF28" s="24"/>
      <c r="AG28" s="24" t="s">
        <v>103</v>
      </c>
      <c r="AH28" s="24"/>
      <c r="AI28" s="24"/>
      <c r="AJ28" s="24"/>
      <c r="AK28" s="24"/>
      <c r="AL28" s="24"/>
      <c r="AM28" s="24"/>
      <c r="AN28" s="24"/>
      <c r="AO28" s="24"/>
      <c r="AP28" s="79">
        <f>BZ28</f>
        <v>193000</v>
      </c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118" t="s">
        <v>101</v>
      </c>
      <c r="BC28" s="118"/>
      <c r="BD28" s="118"/>
      <c r="BE28" s="118"/>
      <c r="BF28" s="118"/>
      <c r="BG28" s="118"/>
      <c r="BH28" s="118" t="s">
        <v>101</v>
      </c>
      <c r="BI28" s="118"/>
      <c r="BJ28" s="118"/>
      <c r="BK28" s="118"/>
      <c r="BL28" s="118"/>
      <c r="BM28" s="118"/>
      <c r="BN28" s="118" t="s">
        <v>101</v>
      </c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9">
        <v>193000</v>
      </c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</row>
    <row r="29" spans="1:123" ht="26.25" customHeight="1">
      <c r="A29" s="115" t="s">
        <v>113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6"/>
      <c r="AD29" s="116"/>
      <c r="AE29" s="116"/>
      <c r="AF29" s="116"/>
      <c r="AG29" s="116" t="s">
        <v>101</v>
      </c>
      <c r="AH29" s="116"/>
      <c r="AI29" s="116"/>
      <c r="AJ29" s="116"/>
      <c r="AK29" s="116"/>
      <c r="AL29" s="116"/>
      <c r="AM29" s="116"/>
      <c r="AN29" s="116"/>
      <c r="AO29" s="116"/>
      <c r="AP29" s="117">
        <f>BB29+BH29+BN29+BZ29</f>
        <v>35605688.88999999</v>
      </c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2">
        <f>BB30+BB32+BB33+BB34+BB35+BB36+BB37+BB38</f>
        <v>34483702.4</v>
      </c>
      <c r="BC29" s="112"/>
      <c r="BD29" s="112"/>
      <c r="BE29" s="112"/>
      <c r="BF29" s="112"/>
      <c r="BG29" s="112"/>
      <c r="BH29" s="112">
        <f>BH30+BH32+BH33+BH34+BH35+BH36+BH37+BH38</f>
        <v>703637.55</v>
      </c>
      <c r="BI29" s="112"/>
      <c r="BJ29" s="112"/>
      <c r="BK29" s="112"/>
      <c r="BL29" s="112"/>
      <c r="BM29" s="112"/>
      <c r="BN29" s="112">
        <f>BN30+BN32+BN33+BN38</f>
        <v>0</v>
      </c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>
        <f>BZ30+BZ32+BZ33+BZ34+BZ35+BZ36+BZ37+BZ38</f>
        <v>418348.94</v>
      </c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3">
        <f>CL30+CL32+CL33+CL34+CL35+CL36+CL37+CL38</f>
        <v>0</v>
      </c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</row>
    <row r="30" spans="1:123" ht="12.75">
      <c r="A30" s="55" t="s">
        <v>81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0"/>
      <c r="AD30" s="20"/>
      <c r="AE30" s="20"/>
      <c r="AF30" s="20"/>
      <c r="AG30" s="20" t="s">
        <v>114</v>
      </c>
      <c r="AH30" s="20"/>
      <c r="AI30" s="20"/>
      <c r="AJ30" s="20"/>
      <c r="AK30" s="20"/>
      <c r="AL30" s="20"/>
      <c r="AM30" s="20"/>
      <c r="AN30" s="20"/>
      <c r="AO30" s="20"/>
      <c r="AP30" s="79">
        <f>BB30+BH30+BN30+BZ30</f>
        <v>22413530.99</v>
      </c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80">
        <v>22413530.99</v>
      </c>
      <c r="BC30" s="80"/>
      <c r="BD30" s="80"/>
      <c r="BE30" s="80"/>
      <c r="BF30" s="80"/>
      <c r="BG30" s="80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</row>
    <row r="31" spans="1:123" ht="17.25" customHeight="1">
      <c r="A31" s="96" t="s">
        <v>115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80"/>
      <c r="BC31" s="80"/>
      <c r="BD31" s="80"/>
      <c r="BE31" s="80"/>
      <c r="BF31" s="80"/>
      <c r="BG31" s="80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</row>
    <row r="32" spans="1:123" ht="33.75" customHeight="1">
      <c r="A32" s="111" t="s">
        <v>116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20"/>
      <c r="AD32" s="20"/>
      <c r="AE32" s="20"/>
      <c r="AF32" s="20"/>
      <c r="AG32" s="20" t="s">
        <v>117</v>
      </c>
      <c r="AH32" s="20"/>
      <c r="AI32" s="20"/>
      <c r="AJ32" s="20"/>
      <c r="AK32" s="20"/>
      <c r="AL32" s="20"/>
      <c r="AM32" s="20"/>
      <c r="AN32" s="20"/>
      <c r="AO32" s="20"/>
      <c r="AP32" s="79">
        <f>BB32+BH32+BN32+BZ32</f>
        <v>545820</v>
      </c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80">
        <v>150820</v>
      </c>
      <c r="BC32" s="80"/>
      <c r="BD32" s="80"/>
      <c r="BE32" s="80"/>
      <c r="BF32" s="80"/>
      <c r="BG32" s="80"/>
      <c r="BH32" s="110">
        <v>395000</v>
      </c>
      <c r="BI32" s="110"/>
      <c r="BJ32" s="110"/>
      <c r="BK32" s="110"/>
      <c r="BL32" s="110"/>
      <c r="BM32" s="110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</row>
    <row r="33" spans="1:123" ht="48.75" customHeight="1">
      <c r="A33" s="78" t="s">
        <v>118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20"/>
      <c r="AD33" s="20"/>
      <c r="AE33" s="20"/>
      <c r="AF33" s="20"/>
      <c r="AG33" s="20" t="s">
        <v>119</v>
      </c>
      <c r="AH33" s="20"/>
      <c r="AI33" s="20"/>
      <c r="AJ33" s="20"/>
      <c r="AK33" s="20"/>
      <c r="AL33" s="20"/>
      <c r="AM33" s="20"/>
      <c r="AN33" s="20"/>
      <c r="AO33" s="20"/>
      <c r="AP33" s="79">
        <f>BB33+BH33+BN33+BZ33</f>
        <v>6708202.78</v>
      </c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80">
        <v>6708202.78</v>
      </c>
      <c r="BC33" s="80"/>
      <c r="BD33" s="80"/>
      <c r="BE33" s="80"/>
      <c r="BF33" s="80"/>
      <c r="BG33" s="80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</row>
    <row r="34" spans="1:123" ht="42.75" customHeight="1">
      <c r="A34" s="109" t="s">
        <v>120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88"/>
      <c r="AD34" s="88"/>
      <c r="AE34" s="88"/>
      <c r="AF34" s="88"/>
      <c r="AG34" s="88" t="s">
        <v>121</v>
      </c>
      <c r="AH34" s="88"/>
      <c r="AI34" s="88"/>
      <c r="AJ34" s="88"/>
      <c r="AK34" s="88"/>
      <c r="AL34" s="88"/>
      <c r="AM34" s="88"/>
      <c r="AN34" s="88"/>
      <c r="AO34" s="88"/>
      <c r="AP34" s="79">
        <f>BB34+BH34+BZ34</f>
        <v>0</v>
      </c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90"/>
      <c r="BC34" s="90"/>
      <c r="BD34" s="90"/>
      <c r="BE34" s="90"/>
      <c r="BF34" s="90"/>
      <c r="BG34" s="90"/>
      <c r="BH34" s="82"/>
      <c r="BI34" s="82"/>
      <c r="BJ34" s="82"/>
      <c r="BK34" s="82"/>
      <c r="BL34" s="82"/>
      <c r="BM34" s="82"/>
      <c r="BN34" s="108" t="s">
        <v>101</v>
      </c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</row>
    <row r="35" spans="1:123" ht="21.75" customHeight="1">
      <c r="A35" s="96" t="s">
        <v>122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88"/>
      <c r="AD35" s="88"/>
      <c r="AE35" s="88"/>
      <c r="AF35" s="88"/>
      <c r="AG35" s="88" t="s">
        <v>123</v>
      </c>
      <c r="AH35" s="88"/>
      <c r="AI35" s="88"/>
      <c r="AJ35" s="88"/>
      <c r="AK35" s="88"/>
      <c r="AL35" s="88"/>
      <c r="AM35" s="88"/>
      <c r="AN35" s="88"/>
      <c r="AO35" s="88"/>
      <c r="AP35" s="79">
        <f>BB35+BH35+BZ35</f>
        <v>0</v>
      </c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90"/>
      <c r="BC35" s="90"/>
      <c r="BD35" s="90"/>
      <c r="BE35" s="90"/>
      <c r="BF35" s="90"/>
      <c r="BG35" s="90"/>
      <c r="BH35" s="82"/>
      <c r="BI35" s="82"/>
      <c r="BJ35" s="82"/>
      <c r="BK35" s="82"/>
      <c r="BL35" s="82"/>
      <c r="BM35" s="82"/>
      <c r="BN35" s="94" t="s">
        <v>101</v>
      </c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</row>
    <row r="36" spans="1:123" ht="20.25" customHeight="1">
      <c r="A36" s="96" t="s">
        <v>124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88"/>
      <c r="AD36" s="88"/>
      <c r="AE36" s="88"/>
      <c r="AF36" s="88"/>
      <c r="AG36" s="88" t="s">
        <v>125</v>
      </c>
      <c r="AH36" s="88"/>
      <c r="AI36" s="88"/>
      <c r="AJ36" s="88"/>
      <c r="AK36" s="88"/>
      <c r="AL36" s="88"/>
      <c r="AM36" s="88"/>
      <c r="AN36" s="88"/>
      <c r="AO36" s="88"/>
      <c r="AP36" s="79">
        <f>BB36+BH36+BZ36</f>
        <v>0</v>
      </c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90"/>
      <c r="BC36" s="90"/>
      <c r="BD36" s="90"/>
      <c r="BE36" s="90"/>
      <c r="BF36" s="90"/>
      <c r="BG36" s="90"/>
      <c r="BH36" s="82"/>
      <c r="BI36" s="82"/>
      <c r="BJ36" s="82"/>
      <c r="BK36" s="82"/>
      <c r="BL36" s="82"/>
      <c r="BM36" s="82"/>
      <c r="BN36" s="94" t="s">
        <v>101</v>
      </c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</row>
    <row r="37" spans="1:123" ht="19.5" customHeight="1">
      <c r="A37" s="107" t="s">
        <v>126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20"/>
      <c r="AD37" s="20"/>
      <c r="AE37" s="20"/>
      <c r="AF37" s="20"/>
      <c r="AG37" s="20" t="s">
        <v>127</v>
      </c>
      <c r="AH37" s="20"/>
      <c r="AI37" s="20"/>
      <c r="AJ37" s="20"/>
      <c r="AK37" s="20"/>
      <c r="AL37" s="20"/>
      <c r="AM37" s="20"/>
      <c r="AN37" s="20"/>
      <c r="AO37" s="20"/>
      <c r="AP37" s="79">
        <f>BB37+BH37+BZ37</f>
        <v>16000</v>
      </c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80">
        <v>16000</v>
      </c>
      <c r="BC37" s="80"/>
      <c r="BD37" s="80"/>
      <c r="BE37" s="80"/>
      <c r="BF37" s="80"/>
      <c r="BG37" s="80"/>
      <c r="BH37" s="76"/>
      <c r="BI37" s="76"/>
      <c r="BJ37" s="76"/>
      <c r="BK37" s="76"/>
      <c r="BL37" s="76"/>
      <c r="BM37" s="76"/>
      <c r="BN37" s="85" t="s">
        <v>101</v>
      </c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</row>
    <row r="38" spans="1:123" ht="32.25" customHeight="1">
      <c r="A38" s="104" t="s">
        <v>128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88"/>
      <c r="AD38" s="88"/>
      <c r="AE38" s="88"/>
      <c r="AF38" s="88"/>
      <c r="AG38" s="105" t="s">
        <v>129</v>
      </c>
      <c r="AH38" s="105"/>
      <c r="AI38" s="105"/>
      <c r="AJ38" s="105"/>
      <c r="AK38" s="105"/>
      <c r="AL38" s="105"/>
      <c r="AM38" s="105"/>
      <c r="AN38" s="105"/>
      <c r="AO38" s="105"/>
      <c r="AP38" s="79">
        <f>BB38+BH38+BN38+BZ38</f>
        <v>5922135.119999999</v>
      </c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106">
        <f>BB39+BB41</f>
        <v>5195148.629999999</v>
      </c>
      <c r="BC38" s="106"/>
      <c r="BD38" s="106"/>
      <c r="BE38" s="106"/>
      <c r="BF38" s="106"/>
      <c r="BG38" s="106"/>
      <c r="BH38" s="103">
        <f>BH39+BH41</f>
        <v>308637.55</v>
      </c>
      <c r="BI38" s="103"/>
      <c r="BJ38" s="103"/>
      <c r="BK38" s="103"/>
      <c r="BL38" s="103"/>
      <c r="BM38" s="103"/>
      <c r="BN38" s="103">
        <f>BN39+BN41</f>
        <v>0</v>
      </c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>
        <f>BZ39+BZ41</f>
        <v>418348.94</v>
      </c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89">
        <f>CL39+CL41</f>
        <v>0</v>
      </c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</row>
    <row r="39" spans="1:123" ht="16.5" customHeight="1">
      <c r="A39" s="101" t="s">
        <v>59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20"/>
      <c r="AD39" s="20"/>
      <c r="AE39" s="20"/>
      <c r="AF39" s="20"/>
      <c r="AG39" s="20" t="s">
        <v>130</v>
      </c>
      <c r="AH39" s="20"/>
      <c r="AI39" s="20"/>
      <c r="AJ39" s="20"/>
      <c r="AK39" s="20"/>
      <c r="AL39" s="20"/>
      <c r="AM39" s="20"/>
      <c r="AN39" s="20"/>
      <c r="AO39" s="20"/>
      <c r="AP39" s="79">
        <f>BB39+BH39+BN39+BZ39</f>
        <v>0</v>
      </c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102"/>
      <c r="BC39" s="102"/>
      <c r="BD39" s="102"/>
      <c r="BE39" s="102"/>
      <c r="BF39" s="102"/>
      <c r="BG39" s="102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</row>
    <row r="40" spans="1:123" ht="36" customHeight="1">
      <c r="A40" s="98" t="s">
        <v>131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102"/>
      <c r="BC40" s="102"/>
      <c r="BD40" s="102"/>
      <c r="BE40" s="102"/>
      <c r="BF40" s="102"/>
      <c r="BG40" s="102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</row>
    <row r="41" spans="1:123" ht="33.75" customHeight="1">
      <c r="A41" s="98" t="s">
        <v>132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20"/>
      <c r="AD41" s="20"/>
      <c r="AE41" s="20"/>
      <c r="AF41" s="20"/>
      <c r="AG41" s="20" t="s">
        <v>133</v>
      </c>
      <c r="AH41" s="20"/>
      <c r="AI41" s="20"/>
      <c r="AJ41" s="20"/>
      <c r="AK41" s="20"/>
      <c r="AL41" s="20"/>
      <c r="AM41" s="20"/>
      <c r="AN41" s="20"/>
      <c r="AO41" s="20"/>
      <c r="AP41" s="79">
        <f>BB41+BH41+BN41+BZ41</f>
        <v>5922135.119999999</v>
      </c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80">
        <f>SUM(BB42:BG53)</f>
        <v>5195148.629999999</v>
      </c>
      <c r="BC41" s="80"/>
      <c r="BD41" s="80"/>
      <c r="BE41" s="80"/>
      <c r="BF41" s="80"/>
      <c r="BG41" s="80"/>
      <c r="BH41" s="76">
        <f>BH42+BH44+BH45+BH46+BH48+BH50+BH51+BH52</f>
        <v>308637.55</v>
      </c>
      <c r="BI41" s="76"/>
      <c r="BJ41" s="76"/>
      <c r="BK41" s="76"/>
      <c r="BL41" s="76"/>
      <c r="BM41" s="76"/>
      <c r="BN41" s="76">
        <f>BN50+BN51+BN52</f>
        <v>0</v>
      </c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>
        <f>BZ42+BZ44+BZ45+BZ46+BZ48+BZ50+BZ51+BZ52</f>
        <v>418348.94</v>
      </c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7">
        <f>CL42+CL44+CL45+CL46+CL48+CL50+CL51+CL52</f>
        <v>0</v>
      </c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</row>
    <row r="42" spans="1:123" ht="12.75">
      <c r="A42" s="97" t="s">
        <v>59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79">
        <f>BB42+BH42+BZ42</f>
        <v>123400</v>
      </c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80">
        <v>115600</v>
      </c>
      <c r="BC42" s="80"/>
      <c r="BD42" s="80"/>
      <c r="BE42" s="80"/>
      <c r="BF42" s="80"/>
      <c r="BG42" s="80"/>
      <c r="BH42" s="76"/>
      <c r="BI42" s="76"/>
      <c r="BJ42" s="76"/>
      <c r="BK42" s="76"/>
      <c r="BL42" s="76"/>
      <c r="BM42" s="76"/>
      <c r="BN42" s="85" t="s">
        <v>101</v>
      </c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76">
        <v>7800</v>
      </c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</row>
    <row r="43" spans="1:123" ht="19.5" customHeight="1">
      <c r="A43" s="96" t="s">
        <v>134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80"/>
      <c r="BC43" s="80"/>
      <c r="BD43" s="80"/>
      <c r="BE43" s="80"/>
      <c r="BF43" s="80"/>
      <c r="BG43" s="80"/>
      <c r="BH43" s="76"/>
      <c r="BI43" s="76"/>
      <c r="BJ43" s="76"/>
      <c r="BK43" s="76"/>
      <c r="BL43" s="76"/>
      <c r="BM43" s="76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</row>
    <row r="44" spans="1:123" ht="20.25" customHeight="1">
      <c r="A44" s="96" t="s">
        <v>135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9">
        <f>BB44+BH44+BZ44</f>
        <v>0</v>
      </c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90"/>
      <c r="BC44" s="90"/>
      <c r="BD44" s="90"/>
      <c r="BE44" s="90"/>
      <c r="BF44" s="90"/>
      <c r="BG44" s="90"/>
      <c r="BH44" s="82"/>
      <c r="BI44" s="82"/>
      <c r="BJ44" s="82"/>
      <c r="BK44" s="82"/>
      <c r="BL44" s="82"/>
      <c r="BM44" s="82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</row>
    <row r="45" spans="1:123" ht="18" customHeight="1">
      <c r="A45" s="95" t="s">
        <v>136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9">
        <f>BB45+BH45+BZ45</f>
        <v>2019164.18</v>
      </c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90">
        <v>2019164.18</v>
      </c>
      <c r="BC45" s="90"/>
      <c r="BD45" s="90"/>
      <c r="BE45" s="90"/>
      <c r="BF45" s="90"/>
      <c r="BG45" s="90"/>
      <c r="BH45" s="82"/>
      <c r="BI45" s="82"/>
      <c r="BJ45" s="82"/>
      <c r="BK45" s="82"/>
      <c r="BL45" s="82"/>
      <c r="BM45" s="82"/>
      <c r="BN45" s="94" t="s">
        <v>101</v>
      </c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</row>
    <row r="46" spans="1:123" ht="14.25" customHeight="1">
      <c r="A46" s="91" t="s">
        <v>137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2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93">
        <f>BB46+BH46+BZ46</f>
        <v>0</v>
      </c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80"/>
      <c r="BC46" s="80"/>
      <c r="BD46" s="80"/>
      <c r="BE46" s="80"/>
      <c r="BF46" s="80"/>
      <c r="BG46" s="80"/>
      <c r="BH46" s="76"/>
      <c r="BI46" s="76"/>
      <c r="BJ46" s="76"/>
      <c r="BK46" s="76"/>
      <c r="BL46" s="76"/>
      <c r="BM46" s="76"/>
      <c r="BN46" s="85" t="s">
        <v>101</v>
      </c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</row>
    <row r="47" spans="1:123" ht="12.75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2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80"/>
      <c r="BC47" s="80"/>
      <c r="BD47" s="80"/>
      <c r="BE47" s="80"/>
      <c r="BF47" s="80"/>
      <c r="BG47" s="80"/>
      <c r="BH47" s="76"/>
      <c r="BI47" s="76"/>
      <c r="BJ47" s="76"/>
      <c r="BK47" s="76"/>
      <c r="BL47" s="76"/>
      <c r="BM47" s="76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</row>
    <row r="48" spans="1:123" ht="14.25" customHeight="1">
      <c r="A48" s="91" t="s">
        <v>138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2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93">
        <f>BB48+BH48+BZ48</f>
        <v>248550</v>
      </c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80">
        <v>248550</v>
      </c>
      <c r="BC48" s="80"/>
      <c r="BD48" s="80"/>
      <c r="BE48" s="80"/>
      <c r="BF48" s="80"/>
      <c r="BG48" s="80"/>
      <c r="BH48" s="76"/>
      <c r="BI48" s="76"/>
      <c r="BJ48" s="76"/>
      <c r="BK48" s="76"/>
      <c r="BL48" s="76"/>
      <c r="BM48" s="76"/>
      <c r="BN48" s="85" t="s">
        <v>101</v>
      </c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</row>
    <row r="49" spans="1:123" ht="12.75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2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80"/>
      <c r="BC49" s="80"/>
      <c r="BD49" s="80"/>
      <c r="BE49" s="80"/>
      <c r="BF49" s="80"/>
      <c r="BG49" s="80"/>
      <c r="BH49" s="76"/>
      <c r="BI49" s="76"/>
      <c r="BJ49" s="76"/>
      <c r="BK49" s="76"/>
      <c r="BL49" s="76"/>
      <c r="BM49" s="76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</row>
    <row r="50" spans="1:123" ht="24" customHeight="1">
      <c r="A50" s="86" t="s">
        <v>139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7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9">
        <f>BB50+BH50+BN50+BZ50</f>
        <v>788507.31</v>
      </c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90">
        <v>475009</v>
      </c>
      <c r="BC50" s="90"/>
      <c r="BD50" s="90"/>
      <c r="BE50" s="90"/>
      <c r="BF50" s="90"/>
      <c r="BG50" s="90"/>
      <c r="BH50" s="82">
        <v>238637.55</v>
      </c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>
        <v>74860.76</v>
      </c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</row>
    <row r="51" spans="1:123" ht="21" customHeight="1">
      <c r="A51" s="81" t="s">
        <v>140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79">
        <f>BB51+BH51+BN51+BZ51</f>
        <v>1072245.68</v>
      </c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80">
        <v>1072245.68</v>
      </c>
      <c r="BC51" s="80"/>
      <c r="BD51" s="80"/>
      <c r="BE51" s="80"/>
      <c r="BF51" s="80"/>
      <c r="BG51" s="80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</row>
    <row r="52" spans="1:123" ht="18" customHeight="1">
      <c r="A52" s="78" t="s">
        <v>141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79">
        <f>SUM(BB52:CK53)</f>
        <v>1670267.95</v>
      </c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80">
        <v>1264579.77</v>
      </c>
      <c r="BC52" s="80"/>
      <c r="BD52" s="80"/>
      <c r="BE52" s="80"/>
      <c r="BF52" s="80"/>
      <c r="BG52" s="80"/>
      <c r="BH52" s="76">
        <v>70000</v>
      </c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>
        <v>335688.18</v>
      </c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</row>
    <row r="53" spans="1:123" ht="9.7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80"/>
      <c r="BC53" s="80"/>
      <c r="BD53" s="80"/>
      <c r="BE53" s="80"/>
      <c r="BF53" s="80"/>
      <c r="BG53" s="80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</row>
    <row r="54" spans="1:123" ht="18" customHeight="1">
      <c r="A54" s="72" t="s">
        <v>142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3"/>
      <c r="AD54" s="73"/>
      <c r="AE54" s="73"/>
      <c r="AF54" s="73"/>
      <c r="AG54" s="73" t="s">
        <v>101</v>
      </c>
      <c r="AH54" s="73"/>
      <c r="AI54" s="73"/>
      <c r="AJ54" s="73"/>
      <c r="AK54" s="73"/>
      <c r="AL54" s="73"/>
      <c r="AM54" s="73"/>
      <c r="AN54" s="73"/>
      <c r="AO54" s="73"/>
      <c r="AP54" s="74">
        <f>BB54+BH54+BN54+BZ54</f>
        <v>0</v>
      </c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5">
        <f>BB18+BB21-BB29</f>
        <v>0</v>
      </c>
      <c r="BC54" s="75"/>
      <c r="BD54" s="75"/>
      <c r="BE54" s="75"/>
      <c r="BF54" s="75"/>
      <c r="BG54" s="75"/>
      <c r="BH54" s="75">
        <f>BH18+BH21-BH29</f>
        <v>0</v>
      </c>
      <c r="BI54" s="75"/>
      <c r="BJ54" s="75"/>
      <c r="BK54" s="75"/>
      <c r="BL54" s="75"/>
      <c r="BM54" s="75"/>
      <c r="BN54" s="75">
        <f>BN18+BN21-BN29</f>
        <v>0</v>
      </c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>
        <f>BZ18+BZ21-BZ29</f>
        <v>0</v>
      </c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>
        <f>CL18+CL21-CL29</f>
        <v>0</v>
      </c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</row>
    <row r="56" spans="1:18" s="2" customFormat="1" ht="11.25">
      <c r="A56" s="12" t="s">
        <v>143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</sheetData>
  <sheetProtection selectLockedCells="1" selectUnlockedCells="1"/>
  <mergeCells count="365">
    <mergeCell ref="A1:DS1"/>
    <mergeCell ref="A2:DS2"/>
    <mergeCell ref="AX3:BQ3"/>
    <mergeCell ref="BR3:BT3"/>
    <mergeCell ref="BU3:BW3"/>
    <mergeCell ref="A5:AB16"/>
    <mergeCell ref="AC5:AF16"/>
    <mergeCell ref="AG5:AO16"/>
    <mergeCell ref="AP5:CW5"/>
    <mergeCell ref="CX5:DS6"/>
    <mergeCell ref="AP6:BA16"/>
    <mergeCell ref="BB6:CW6"/>
    <mergeCell ref="BB7:BG16"/>
    <mergeCell ref="BH7:BM16"/>
    <mergeCell ref="BN7:BY16"/>
    <mergeCell ref="BZ7:CW11"/>
    <mergeCell ref="CX7:DH16"/>
    <mergeCell ref="DI7:DS16"/>
    <mergeCell ref="BZ12:CK16"/>
    <mergeCell ref="CL12:CW16"/>
    <mergeCell ref="A17:AB17"/>
    <mergeCell ref="AC17:AF17"/>
    <mergeCell ref="AG17:AO17"/>
    <mergeCell ref="AP17:BA17"/>
    <mergeCell ref="BB17:BG17"/>
    <mergeCell ref="BH17:BM17"/>
    <mergeCell ref="BN17:BY17"/>
    <mergeCell ref="BZ17:CK17"/>
    <mergeCell ref="CL17:CW17"/>
    <mergeCell ref="CX17:DH17"/>
    <mergeCell ref="DI17:DS17"/>
    <mergeCell ref="A18:AB18"/>
    <mergeCell ref="AC18:AF18"/>
    <mergeCell ref="AG18:AO18"/>
    <mergeCell ref="AP18:BA18"/>
    <mergeCell ref="BB18:BG18"/>
    <mergeCell ref="BH18:BM18"/>
    <mergeCell ref="BN18:BY18"/>
    <mergeCell ref="BZ18:CK18"/>
    <mergeCell ref="CL18:CW18"/>
    <mergeCell ref="CX18:DH18"/>
    <mergeCell ref="DI18:DS18"/>
    <mergeCell ref="A19:AB19"/>
    <mergeCell ref="AC19:AF19"/>
    <mergeCell ref="AG19:AO19"/>
    <mergeCell ref="AP19:BA19"/>
    <mergeCell ref="BB19:BG19"/>
    <mergeCell ref="BH19:BM19"/>
    <mergeCell ref="BN19:BY19"/>
    <mergeCell ref="BZ19:CK19"/>
    <mergeCell ref="CL19:CW19"/>
    <mergeCell ref="CX19:DH19"/>
    <mergeCell ref="DI19:DS19"/>
    <mergeCell ref="A20:AB20"/>
    <mergeCell ref="AC20:AF20"/>
    <mergeCell ref="AG20:AO20"/>
    <mergeCell ref="AP20:BA20"/>
    <mergeCell ref="BB20:BG20"/>
    <mergeCell ref="BH20:BM20"/>
    <mergeCell ref="BN20:BY20"/>
    <mergeCell ref="BZ20:CK20"/>
    <mergeCell ref="CL20:CW20"/>
    <mergeCell ref="CX20:DH20"/>
    <mergeCell ref="DI20:DS20"/>
    <mergeCell ref="A21:AB21"/>
    <mergeCell ref="AC21:AF21"/>
    <mergeCell ref="AG21:AO21"/>
    <mergeCell ref="AP21:BA21"/>
    <mergeCell ref="BB21:BG21"/>
    <mergeCell ref="BH21:BM21"/>
    <mergeCell ref="BN21:BY21"/>
    <mergeCell ref="BZ21:CK21"/>
    <mergeCell ref="CL21:CW21"/>
    <mergeCell ref="CX21:DH21"/>
    <mergeCell ref="DI21:DS21"/>
    <mergeCell ref="A22:AB22"/>
    <mergeCell ref="AC22:AF23"/>
    <mergeCell ref="AG22:AO23"/>
    <mergeCell ref="AP22:BA23"/>
    <mergeCell ref="BB22:BG23"/>
    <mergeCell ref="BH22:BM23"/>
    <mergeCell ref="BN22:BY23"/>
    <mergeCell ref="BZ22:CK23"/>
    <mergeCell ref="CL22:CW23"/>
    <mergeCell ref="CX22:DH23"/>
    <mergeCell ref="DI22:DS23"/>
    <mergeCell ref="A23:AB23"/>
    <mergeCell ref="A24:AB24"/>
    <mergeCell ref="AC24:AF24"/>
    <mergeCell ref="AG24:AO24"/>
    <mergeCell ref="AP24:BA24"/>
    <mergeCell ref="BB24:BG24"/>
    <mergeCell ref="BH24:BM24"/>
    <mergeCell ref="BN24:BY24"/>
    <mergeCell ref="BZ24:CK24"/>
    <mergeCell ref="CL24:CW24"/>
    <mergeCell ref="CX24:DH24"/>
    <mergeCell ref="DI24:DS24"/>
    <mergeCell ref="A25:AB25"/>
    <mergeCell ref="AC25:AF25"/>
    <mergeCell ref="AG25:AO25"/>
    <mergeCell ref="AP25:BA25"/>
    <mergeCell ref="BB25:BG25"/>
    <mergeCell ref="BH25:BM25"/>
    <mergeCell ref="BN25:BY25"/>
    <mergeCell ref="BZ25:CK25"/>
    <mergeCell ref="CL25:CW25"/>
    <mergeCell ref="CX25:DH25"/>
    <mergeCell ref="DI25:DS25"/>
    <mergeCell ref="A26:AB26"/>
    <mergeCell ref="AC26:AF26"/>
    <mergeCell ref="AG26:AO26"/>
    <mergeCell ref="AP26:BA26"/>
    <mergeCell ref="BB26:BG26"/>
    <mergeCell ref="BH26:BM26"/>
    <mergeCell ref="BN26:BY26"/>
    <mergeCell ref="BZ26:CK26"/>
    <mergeCell ref="CL26:CW26"/>
    <mergeCell ref="CX26:DH26"/>
    <mergeCell ref="DI26:DS26"/>
    <mergeCell ref="A27:AB27"/>
    <mergeCell ref="AC27:AF27"/>
    <mergeCell ref="AG27:AO27"/>
    <mergeCell ref="AP27:BA27"/>
    <mergeCell ref="BB27:BG27"/>
    <mergeCell ref="BH27:BM27"/>
    <mergeCell ref="BN27:BY27"/>
    <mergeCell ref="BZ27:CK27"/>
    <mergeCell ref="CL27:CW27"/>
    <mergeCell ref="CX27:DH27"/>
    <mergeCell ref="DI27:DS27"/>
    <mergeCell ref="A28:AB28"/>
    <mergeCell ref="AC28:AF28"/>
    <mergeCell ref="AG28:AO28"/>
    <mergeCell ref="AP28:BA28"/>
    <mergeCell ref="BB28:BG28"/>
    <mergeCell ref="BH28:BM28"/>
    <mergeCell ref="BN28:BY28"/>
    <mergeCell ref="BZ28:CK28"/>
    <mergeCell ref="CL28:CW28"/>
    <mergeCell ref="CX28:DH28"/>
    <mergeCell ref="DI28:DS28"/>
    <mergeCell ref="A29:AB29"/>
    <mergeCell ref="AC29:AF29"/>
    <mergeCell ref="AG29:AO29"/>
    <mergeCell ref="AP29:BA29"/>
    <mergeCell ref="BB29:BG29"/>
    <mergeCell ref="BH29:BM29"/>
    <mergeCell ref="BN29:BY29"/>
    <mergeCell ref="BZ29:CK29"/>
    <mergeCell ref="CL29:CW29"/>
    <mergeCell ref="CX29:DH29"/>
    <mergeCell ref="DI29:DS29"/>
    <mergeCell ref="A30:AB30"/>
    <mergeCell ref="AC30:AF31"/>
    <mergeCell ref="AG30:AO31"/>
    <mergeCell ref="AP30:BA31"/>
    <mergeCell ref="BB30:BG31"/>
    <mergeCell ref="BH30:BM31"/>
    <mergeCell ref="BN30:BY31"/>
    <mergeCell ref="BZ30:CK31"/>
    <mergeCell ref="CL30:CW31"/>
    <mergeCell ref="CX30:DH31"/>
    <mergeCell ref="DI30:DS31"/>
    <mergeCell ref="A31:AB31"/>
    <mergeCell ref="A32:AB32"/>
    <mergeCell ref="AC32:AF32"/>
    <mergeCell ref="AG32:AO32"/>
    <mergeCell ref="AP32:BA32"/>
    <mergeCell ref="BB32:BG32"/>
    <mergeCell ref="BH32:BM32"/>
    <mergeCell ref="BN32:BY32"/>
    <mergeCell ref="BZ32:CK32"/>
    <mergeCell ref="CL32:CW32"/>
    <mergeCell ref="CX32:DH32"/>
    <mergeCell ref="DI32:DS32"/>
    <mergeCell ref="A33:AB33"/>
    <mergeCell ref="AC33:AF33"/>
    <mergeCell ref="AG33:AO33"/>
    <mergeCell ref="AP33:BA33"/>
    <mergeCell ref="BB33:BG33"/>
    <mergeCell ref="BH33:BM33"/>
    <mergeCell ref="BN33:BY33"/>
    <mergeCell ref="BZ33:CK33"/>
    <mergeCell ref="CL33:CW33"/>
    <mergeCell ref="CX33:DH33"/>
    <mergeCell ref="DI33:DS33"/>
    <mergeCell ref="A34:AB34"/>
    <mergeCell ref="AC34:AF34"/>
    <mergeCell ref="AG34:AO34"/>
    <mergeCell ref="AP34:BA34"/>
    <mergeCell ref="BB34:BG34"/>
    <mergeCell ref="BH34:BM34"/>
    <mergeCell ref="BN34:BY34"/>
    <mergeCell ref="BZ34:CK34"/>
    <mergeCell ref="CL34:CW34"/>
    <mergeCell ref="CX34:DH34"/>
    <mergeCell ref="DI34:DS34"/>
    <mergeCell ref="A35:AB35"/>
    <mergeCell ref="AC35:AF35"/>
    <mergeCell ref="AG35:AO35"/>
    <mergeCell ref="AP35:BA35"/>
    <mergeCell ref="BB35:BG35"/>
    <mergeCell ref="BH35:BM35"/>
    <mergeCell ref="BN35:BY35"/>
    <mergeCell ref="BZ35:CK35"/>
    <mergeCell ref="CL35:CW35"/>
    <mergeCell ref="CX35:DH35"/>
    <mergeCell ref="DI35:DS35"/>
    <mergeCell ref="A36:AB36"/>
    <mergeCell ref="AC36:AF36"/>
    <mergeCell ref="AG36:AO36"/>
    <mergeCell ref="AP36:BA36"/>
    <mergeCell ref="BB36:BG36"/>
    <mergeCell ref="BH36:BM36"/>
    <mergeCell ref="BN36:BY36"/>
    <mergeCell ref="BZ36:CK36"/>
    <mergeCell ref="CL36:CW36"/>
    <mergeCell ref="CX36:DH36"/>
    <mergeCell ref="DI36:DS36"/>
    <mergeCell ref="A37:AB37"/>
    <mergeCell ref="AC37:AF37"/>
    <mergeCell ref="AG37:AO37"/>
    <mergeCell ref="AP37:BA37"/>
    <mergeCell ref="BB37:BG37"/>
    <mergeCell ref="BH37:BM37"/>
    <mergeCell ref="BN37:BY37"/>
    <mergeCell ref="BZ37:CK37"/>
    <mergeCell ref="CL37:CW37"/>
    <mergeCell ref="CX37:DH37"/>
    <mergeCell ref="DI37:DS37"/>
    <mergeCell ref="A38:AB38"/>
    <mergeCell ref="AC38:AF38"/>
    <mergeCell ref="AG38:AO38"/>
    <mergeCell ref="AP38:BA38"/>
    <mergeCell ref="BB38:BG38"/>
    <mergeCell ref="BH38:BM38"/>
    <mergeCell ref="BN38:BY38"/>
    <mergeCell ref="BZ38:CK38"/>
    <mergeCell ref="CL38:CW38"/>
    <mergeCell ref="CX38:DH38"/>
    <mergeCell ref="DI38:DS38"/>
    <mergeCell ref="A40:AB40"/>
    <mergeCell ref="A39:AB39"/>
    <mergeCell ref="AC39:AF40"/>
    <mergeCell ref="AG39:AO40"/>
    <mergeCell ref="AP39:BA40"/>
    <mergeCell ref="BB39:BG40"/>
    <mergeCell ref="BH41:BM41"/>
    <mergeCell ref="BN39:BY40"/>
    <mergeCell ref="BZ39:CK40"/>
    <mergeCell ref="CL39:CW40"/>
    <mergeCell ref="CX39:DH40"/>
    <mergeCell ref="DI39:DS40"/>
    <mergeCell ref="BH39:BM40"/>
    <mergeCell ref="A42:AB42"/>
    <mergeCell ref="AC42:AF43"/>
    <mergeCell ref="AG42:AO43"/>
    <mergeCell ref="AP42:BA43"/>
    <mergeCell ref="BB42:BG43"/>
    <mergeCell ref="A41:AB41"/>
    <mergeCell ref="AC41:AF41"/>
    <mergeCell ref="AG41:AO41"/>
    <mergeCell ref="AP41:BA41"/>
    <mergeCell ref="BB41:BG41"/>
    <mergeCell ref="CL42:CW43"/>
    <mergeCell ref="CX42:DH43"/>
    <mergeCell ref="DI42:DS43"/>
    <mergeCell ref="BN41:BY41"/>
    <mergeCell ref="BZ41:CK41"/>
    <mergeCell ref="CL41:CW41"/>
    <mergeCell ref="CX41:DH41"/>
    <mergeCell ref="DI41:DS41"/>
    <mergeCell ref="DI44:DS44"/>
    <mergeCell ref="A43:AB43"/>
    <mergeCell ref="A44:AB44"/>
    <mergeCell ref="AC44:AF44"/>
    <mergeCell ref="AG44:AO44"/>
    <mergeCell ref="AP44:BA44"/>
    <mergeCell ref="BB44:BG44"/>
    <mergeCell ref="BH42:BM43"/>
    <mergeCell ref="BN42:BY43"/>
    <mergeCell ref="BZ42:CK43"/>
    <mergeCell ref="BH45:BM45"/>
    <mergeCell ref="BH44:BM44"/>
    <mergeCell ref="BN44:BY44"/>
    <mergeCell ref="BZ44:CK44"/>
    <mergeCell ref="CL44:CW44"/>
    <mergeCell ref="CX44:DH44"/>
    <mergeCell ref="A46:AB47"/>
    <mergeCell ref="AC46:AF47"/>
    <mergeCell ref="AG46:AO47"/>
    <mergeCell ref="AP46:BA47"/>
    <mergeCell ref="BB46:BG47"/>
    <mergeCell ref="A45:AB45"/>
    <mergeCell ref="AC45:AF45"/>
    <mergeCell ref="AG45:AO45"/>
    <mergeCell ref="AP45:BA45"/>
    <mergeCell ref="BB45:BG45"/>
    <mergeCell ref="DI46:DS47"/>
    <mergeCell ref="BN45:BY45"/>
    <mergeCell ref="BZ45:CK45"/>
    <mergeCell ref="CL45:CW45"/>
    <mergeCell ref="CX45:DH45"/>
    <mergeCell ref="DI45:DS45"/>
    <mergeCell ref="BH48:BM49"/>
    <mergeCell ref="BH46:BM47"/>
    <mergeCell ref="BN46:BY47"/>
    <mergeCell ref="BZ46:CK47"/>
    <mergeCell ref="CL46:CW47"/>
    <mergeCell ref="CX46:DH47"/>
    <mergeCell ref="A50:AB50"/>
    <mergeCell ref="AC50:AF50"/>
    <mergeCell ref="AG50:AO50"/>
    <mergeCell ref="AP50:BA50"/>
    <mergeCell ref="BB50:BG50"/>
    <mergeCell ref="A48:AB49"/>
    <mergeCell ref="AC48:AF49"/>
    <mergeCell ref="AG48:AO49"/>
    <mergeCell ref="AP48:BA49"/>
    <mergeCell ref="BB48:BG49"/>
    <mergeCell ref="DI50:DS50"/>
    <mergeCell ref="BN48:BY49"/>
    <mergeCell ref="BZ48:CK49"/>
    <mergeCell ref="CL48:CW49"/>
    <mergeCell ref="CX48:DH49"/>
    <mergeCell ref="DI48:DS49"/>
    <mergeCell ref="BH51:BM51"/>
    <mergeCell ref="BH50:BM50"/>
    <mergeCell ref="BN50:BY50"/>
    <mergeCell ref="BZ50:CK50"/>
    <mergeCell ref="CL50:CW50"/>
    <mergeCell ref="CX50:DH50"/>
    <mergeCell ref="A52:AB53"/>
    <mergeCell ref="AC52:AF53"/>
    <mergeCell ref="AG52:AO53"/>
    <mergeCell ref="AP52:BA53"/>
    <mergeCell ref="BB52:BG53"/>
    <mergeCell ref="A51:AB51"/>
    <mergeCell ref="AC51:AF51"/>
    <mergeCell ref="AG51:AO51"/>
    <mergeCell ref="AP51:BA51"/>
    <mergeCell ref="BB51:BG51"/>
    <mergeCell ref="DI52:DS53"/>
    <mergeCell ref="BN51:BY51"/>
    <mergeCell ref="BZ51:CK51"/>
    <mergeCell ref="CL51:CW51"/>
    <mergeCell ref="CX51:DH51"/>
    <mergeCell ref="DI51:DS51"/>
    <mergeCell ref="BH52:BM53"/>
    <mergeCell ref="BN52:BY53"/>
    <mergeCell ref="BZ52:CK53"/>
    <mergeCell ref="CL52:CW53"/>
    <mergeCell ref="CX52:DH53"/>
    <mergeCell ref="BN54:BY54"/>
    <mergeCell ref="BZ54:CK54"/>
    <mergeCell ref="CL54:CW54"/>
    <mergeCell ref="CX54:DH54"/>
    <mergeCell ref="DI54:DS54"/>
    <mergeCell ref="A54:AB54"/>
    <mergeCell ref="AC54:AF54"/>
    <mergeCell ref="AG54:AO54"/>
    <mergeCell ref="AP54:BA54"/>
    <mergeCell ref="BB54:BG54"/>
    <mergeCell ref="BH54:BM54"/>
  </mergeCells>
  <printOptions/>
  <pageMargins left="0" right="0" top="0.2755905511811024" bottom="0.2755905511811024" header="0.5118110236220472" footer="0.5118110236220472"/>
  <pageSetup horizontalDpi="300" verticalDpi="300" orientation="landscape" paperSize="9" scale="86" r:id="rId1"/>
  <rowBreaks count="1" manualBreakCount="1">
    <brk id="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S26"/>
  <sheetViews>
    <sheetView view="pageBreakPreview" zoomScaleSheetLayoutView="100" zoomScalePageLayoutView="0" workbookViewId="0" topLeftCell="A1">
      <selection activeCell="CF15" sqref="CF15:CO15"/>
    </sheetView>
  </sheetViews>
  <sheetFormatPr defaultColWidth="1.12109375" defaultRowHeight="12.75"/>
  <cols>
    <col min="1" max="16384" width="1.12109375" style="3" customWidth="1"/>
  </cols>
  <sheetData>
    <row r="1" spans="1:123" s="1" customFormat="1" ht="18.75">
      <c r="A1" s="66" t="s">
        <v>144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</row>
    <row r="2" spans="49:76" s="1" customFormat="1" ht="15.75">
      <c r="AW2" s="9" t="s">
        <v>51</v>
      </c>
      <c r="AX2" s="68" t="s">
        <v>242</v>
      </c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9">
        <v>20</v>
      </c>
      <c r="BS2" s="69"/>
      <c r="BT2" s="69"/>
      <c r="BU2" s="70" t="s">
        <v>239</v>
      </c>
      <c r="BV2" s="70"/>
      <c r="BW2" s="70"/>
      <c r="BX2" s="1" t="s">
        <v>13</v>
      </c>
    </row>
    <row r="4" spans="1:123" ht="12.75">
      <c r="A4" s="63" t="s">
        <v>55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 t="s">
        <v>145</v>
      </c>
      <c r="W4" s="63"/>
      <c r="X4" s="63"/>
      <c r="Y4" s="63"/>
      <c r="Z4" s="63"/>
      <c r="AA4" s="63"/>
      <c r="AB4" s="63" t="s">
        <v>146</v>
      </c>
      <c r="AC4" s="63"/>
      <c r="AD4" s="63"/>
      <c r="AE4" s="63"/>
      <c r="AF4" s="63"/>
      <c r="AG4" s="63"/>
      <c r="AH4" s="147" t="s">
        <v>147</v>
      </c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</row>
    <row r="5" spans="1:123" ht="12.75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 t="s">
        <v>148</v>
      </c>
      <c r="W5" s="144"/>
      <c r="X5" s="144"/>
      <c r="Y5" s="144"/>
      <c r="Z5" s="144"/>
      <c r="AA5" s="144"/>
      <c r="AB5" s="144" t="s">
        <v>149</v>
      </c>
      <c r="AC5" s="144"/>
      <c r="AD5" s="144"/>
      <c r="AE5" s="144"/>
      <c r="AF5" s="144"/>
      <c r="AG5" s="144"/>
      <c r="AH5" s="63" t="s">
        <v>150</v>
      </c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2" t="s">
        <v>81</v>
      </c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</row>
    <row r="6" spans="1:123" ht="12.7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 t="s">
        <v>151</v>
      </c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63" t="s">
        <v>152</v>
      </c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 t="s">
        <v>153</v>
      </c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</row>
    <row r="7" spans="1:123" ht="12.75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 t="s">
        <v>154</v>
      </c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 t="s">
        <v>155</v>
      </c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</row>
    <row r="8" spans="1:123" ht="12.75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 t="s">
        <v>156</v>
      </c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 t="s">
        <v>157</v>
      </c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</row>
    <row r="9" spans="1:123" ht="12.75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 t="s">
        <v>158</v>
      </c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 t="s">
        <v>159</v>
      </c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</row>
    <row r="10" spans="1:123" ht="12.75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 t="s">
        <v>160</v>
      </c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</row>
    <row r="11" spans="1:123" ht="12.75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3"/>
      <c r="AI11" s="14"/>
      <c r="AJ11" s="14"/>
      <c r="AK11" s="14"/>
      <c r="AL11" s="15" t="s">
        <v>161</v>
      </c>
      <c r="AM11" s="145">
        <v>19</v>
      </c>
      <c r="AN11" s="145"/>
      <c r="AO11" s="145"/>
      <c r="AP11" s="14" t="s">
        <v>13</v>
      </c>
      <c r="AQ11" s="16"/>
      <c r="AR11" s="13"/>
      <c r="AS11" s="14"/>
      <c r="AT11" s="14"/>
      <c r="AU11" s="14"/>
      <c r="AV11" s="15" t="s">
        <v>161</v>
      </c>
      <c r="AW11" s="146">
        <v>20</v>
      </c>
      <c r="AX11" s="146"/>
      <c r="AY11" s="146"/>
      <c r="AZ11" s="14" t="s">
        <v>13</v>
      </c>
      <c r="BA11" s="16"/>
      <c r="BB11" s="13"/>
      <c r="BC11" s="14"/>
      <c r="BD11" s="14"/>
      <c r="BE11" s="14"/>
      <c r="BF11" s="15" t="s">
        <v>161</v>
      </c>
      <c r="BG11" s="146">
        <v>21</v>
      </c>
      <c r="BH11" s="146"/>
      <c r="BI11" s="146"/>
      <c r="BJ11" s="14" t="s">
        <v>13</v>
      </c>
      <c r="BK11" s="16"/>
      <c r="BL11" s="13"/>
      <c r="BM11" s="14"/>
      <c r="BN11" s="14"/>
      <c r="BO11" s="14"/>
      <c r="BP11" s="15" t="s">
        <v>161</v>
      </c>
      <c r="BQ11" s="145">
        <v>19</v>
      </c>
      <c r="BR11" s="145"/>
      <c r="BS11" s="145"/>
      <c r="BT11" s="14" t="s">
        <v>13</v>
      </c>
      <c r="BU11" s="16"/>
      <c r="BV11" s="13"/>
      <c r="BW11" s="14"/>
      <c r="BX11" s="14"/>
      <c r="BY11" s="14"/>
      <c r="BZ11" s="15" t="s">
        <v>161</v>
      </c>
      <c r="CA11" s="146">
        <v>20</v>
      </c>
      <c r="CB11" s="146"/>
      <c r="CC11" s="146"/>
      <c r="CD11" s="14" t="s">
        <v>13</v>
      </c>
      <c r="CE11" s="16"/>
      <c r="CF11" s="13"/>
      <c r="CG11" s="14"/>
      <c r="CH11" s="14"/>
      <c r="CI11" s="14"/>
      <c r="CJ11" s="15" t="s">
        <v>161</v>
      </c>
      <c r="CK11" s="146">
        <v>21</v>
      </c>
      <c r="CL11" s="146"/>
      <c r="CM11" s="146"/>
      <c r="CN11" s="14" t="s">
        <v>13</v>
      </c>
      <c r="CO11" s="16"/>
      <c r="CP11" s="13"/>
      <c r="CQ11" s="14"/>
      <c r="CR11" s="14"/>
      <c r="CS11" s="14"/>
      <c r="CT11" s="15" t="s">
        <v>161</v>
      </c>
      <c r="CU11" s="145">
        <v>19</v>
      </c>
      <c r="CV11" s="145"/>
      <c r="CW11" s="145"/>
      <c r="CX11" s="14" t="s">
        <v>13</v>
      </c>
      <c r="CY11" s="16"/>
      <c r="CZ11" s="13"/>
      <c r="DA11" s="14"/>
      <c r="DB11" s="14"/>
      <c r="DC11" s="14"/>
      <c r="DD11" s="15" t="s">
        <v>161</v>
      </c>
      <c r="DE11" s="146">
        <v>20</v>
      </c>
      <c r="DF11" s="146"/>
      <c r="DG11" s="146"/>
      <c r="DH11" s="14" t="s">
        <v>13</v>
      </c>
      <c r="DI11" s="16"/>
      <c r="DJ11" s="13"/>
      <c r="DK11" s="14"/>
      <c r="DL11" s="14"/>
      <c r="DM11" s="14"/>
      <c r="DN11" s="15" t="s">
        <v>161</v>
      </c>
      <c r="DO11" s="146">
        <v>21</v>
      </c>
      <c r="DP11" s="146"/>
      <c r="DQ11" s="146"/>
      <c r="DR11" s="14" t="s">
        <v>13</v>
      </c>
      <c r="DS11" s="16"/>
    </row>
    <row r="12" spans="1:123" ht="12.75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 t="s">
        <v>162</v>
      </c>
      <c r="AI12" s="144"/>
      <c r="AJ12" s="144"/>
      <c r="AK12" s="144"/>
      <c r="AL12" s="144"/>
      <c r="AM12" s="144"/>
      <c r="AN12" s="144"/>
      <c r="AO12" s="144"/>
      <c r="AP12" s="144"/>
      <c r="AQ12" s="144"/>
      <c r="AR12" s="144" t="s">
        <v>163</v>
      </c>
      <c r="AS12" s="144"/>
      <c r="AT12" s="144"/>
      <c r="AU12" s="144"/>
      <c r="AV12" s="144"/>
      <c r="AW12" s="144"/>
      <c r="AX12" s="144"/>
      <c r="AY12" s="144"/>
      <c r="AZ12" s="144"/>
      <c r="BA12" s="144"/>
      <c r="BB12" s="144" t="s">
        <v>164</v>
      </c>
      <c r="BC12" s="144"/>
      <c r="BD12" s="144"/>
      <c r="BE12" s="144"/>
      <c r="BF12" s="144"/>
      <c r="BG12" s="144"/>
      <c r="BH12" s="144"/>
      <c r="BI12" s="144"/>
      <c r="BJ12" s="144"/>
      <c r="BK12" s="144"/>
      <c r="BL12" s="144" t="s">
        <v>162</v>
      </c>
      <c r="BM12" s="144"/>
      <c r="BN12" s="144"/>
      <c r="BO12" s="144"/>
      <c r="BP12" s="144"/>
      <c r="BQ12" s="144"/>
      <c r="BR12" s="144"/>
      <c r="BS12" s="144"/>
      <c r="BT12" s="144"/>
      <c r="BU12" s="144"/>
      <c r="BV12" s="144" t="s">
        <v>163</v>
      </c>
      <c r="BW12" s="144"/>
      <c r="BX12" s="144"/>
      <c r="BY12" s="144"/>
      <c r="BZ12" s="144"/>
      <c r="CA12" s="144"/>
      <c r="CB12" s="144"/>
      <c r="CC12" s="144"/>
      <c r="CD12" s="144"/>
      <c r="CE12" s="144"/>
      <c r="CF12" s="144" t="s">
        <v>164</v>
      </c>
      <c r="CG12" s="144"/>
      <c r="CH12" s="144"/>
      <c r="CI12" s="144"/>
      <c r="CJ12" s="144"/>
      <c r="CK12" s="144"/>
      <c r="CL12" s="144"/>
      <c r="CM12" s="144"/>
      <c r="CN12" s="144"/>
      <c r="CO12" s="144"/>
      <c r="CP12" s="144" t="s">
        <v>162</v>
      </c>
      <c r="CQ12" s="144"/>
      <c r="CR12" s="144"/>
      <c r="CS12" s="144"/>
      <c r="CT12" s="144"/>
      <c r="CU12" s="144"/>
      <c r="CV12" s="144"/>
      <c r="CW12" s="144"/>
      <c r="CX12" s="144"/>
      <c r="CY12" s="144"/>
      <c r="CZ12" s="144" t="s">
        <v>163</v>
      </c>
      <c r="DA12" s="144"/>
      <c r="DB12" s="144"/>
      <c r="DC12" s="144"/>
      <c r="DD12" s="144"/>
      <c r="DE12" s="144"/>
      <c r="DF12" s="144"/>
      <c r="DG12" s="144"/>
      <c r="DH12" s="144"/>
      <c r="DI12" s="144"/>
      <c r="DJ12" s="144" t="s">
        <v>164</v>
      </c>
      <c r="DK12" s="144"/>
      <c r="DL12" s="144"/>
      <c r="DM12" s="144"/>
      <c r="DN12" s="144"/>
      <c r="DO12" s="144"/>
      <c r="DP12" s="144"/>
      <c r="DQ12" s="144"/>
      <c r="DR12" s="144"/>
      <c r="DS12" s="144"/>
    </row>
    <row r="13" spans="1:123" ht="12.75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 t="s">
        <v>165</v>
      </c>
      <c r="AI13" s="144"/>
      <c r="AJ13" s="144"/>
      <c r="AK13" s="144"/>
      <c r="AL13" s="144"/>
      <c r="AM13" s="144"/>
      <c r="AN13" s="144"/>
      <c r="AO13" s="144"/>
      <c r="AP13" s="144"/>
      <c r="AQ13" s="144"/>
      <c r="AR13" s="144" t="s">
        <v>166</v>
      </c>
      <c r="AS13" s="144"/>
      <c r="AT13" s="144"/>
      <c r="AU13" s="144"/>
      <c r="AV13" s="144"/>
      <c r="AW13" s="144"/>
      <c r="AX13" s="144"/>
      <c r="AY13" s="144"/>
      <c r="AZ13" s="144"/>
      <c r="BA13" s="144"/>
      <c r="BB13" s="144" t="s">
        <v>166</v>
      </c>
      <c r="BC13" s="144"/>
      <c r="BD13" s="144"/>
      <c r="BE13" s="144"/>
      <c r="BF13" s="144"/>
      <c r="BG13" s="144"/>
      <c r="BH13" s="144"/>
      <c r="BI13" s="144"/>
      <c r="BJ13" s="144"/>
      <c r="BK13" s="144"/>
      <c r="BL13" s="144" t="s">
        <v>165</v>
      </c>
      <c r="BM13" s="144"/>
      <c r="BN13" s="144"/>
      <c r="BO13" s="144"/>
      <c r="BP13" s="144"/>
      <c r="BQ13" s="144"/>
      <c r="BR13" s="144"/>
      <c r="BS13" s="144"/>
      <c r="BT13" s="144"/>
      <c r="BU13" s="144"/>
      <c r="BV13" s="144" t="s">
        <v>166</v>
      </c>
      <c r="BW13" s="144"/>
      <c r="BX13" s="144"/>
      <c r="BY13" s="144"/>
      <c r="BZ13" s="144"/>
      <c r="CA13" s="144"/>
      <c r="CB13" s="144"/>
      <c r="CC13" s="144"/>
      <c r="CD13" s="144"/>
      <c r="CE13" s="144"/>
      <c r="CF13" s="144" t="s">
        <v>166</v>
      </c>
      <c r="CG13" s="144"/>
      <c r="CH13" s="144"/>
      <c r="CI13" s="144"/>
      <c r="CJ13" s="144"/>
      <c r="CK13" s="144"/>
      <c r="CL13" s="144"/>
      <c r="CM13" s="144"/>
      <c r="CN13" s="144"/>
      <c r="CO13" s="144"/>
      <c r="CP13" s="144" t="s">
        <v>165</v>
      </c>
      <c r="CQ13" s="144"/>
      <c r="CR13" s="144"/>
      <c r="CS13" s="144"/>
      <c r="CT13" s="144"/>
      <c r="CU13" s="144"/>
      <c r="CV13" s="144"/>
      <c r="CW13" s="144"/>
      <c r="CX13" s="144"/>
      <c r="CY13" s="144"/>
      <c r="CZ13" s="144" t="s">
        <v>166</v>
      </c>
      <c r="DA13" s="144"/>
      <c r="DB13" s="144"/>
      <c r="DC13" s="144"/>
      <c r="DD13" s="144"/>
      <c r="DE13" s="144"/>
      <c r="DF13" s="144"/>
      <c r="DG13" s="144"/>
      <c r="DH13" s="144"/>
      <c r="DI13" s="144"/>
      <c r="DJ13" s="144" t="s">
        <v>166</v>
      </c>
      <c r="DK13" s="144"/>
      <c r="DL13" s="144"/>
      <c r="DM13" s="144"/>
      <c r="DN13" s="144"/>
      <c r="DO13" s="144"/>
      <c r="DP13" s="144"/>
      <c r="DQ13" s="144"/>
      <c r="DR13" s="144"/>
      <c r="DS13" s="144"/>
    </row>
    <row r="14" spans="1:123" ht="12.7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 t="s">
        <v>167</v>
      </c>
      <c r="AI14" s="65"/>
      <c r="AJ14" s="65"/>
      <c r="AK14" s="65"/>
      <c r="AL14" s="65"/>
      <c r="AM14" s="65"/>
      <c r="AN14" s="65"/>
      <c r="AO14" s="65"/>
      <c r="AP14" s="65"/>
      <c r="AQ14" s="65"/>
      <c r="AR14" s="65" t="s">
        <v>168</v>
      </c>
      <c r="AS14" s="65"/>
      <c r="AT14" s="65"/>
      <c r="AU14" s="65"/>
      <c r="AV14" s="65"/>
      <c r="AW14" s="65"/>
      <c r="AX14" s="65"/>
      <c r="AY14" s="65"/>
      <c r="AZ14" s="65"/>
      <c r="BA14" s="65"/>
      <c r="BB14" s="65" t="s">
        <v>168</v>
      </c>
      <c r="BC14" s="65"/>
      <c r="BD14" s="65"/>
      <c r="BE14" s="65"/>
      <c r="BF14" s="65"/>
      <c r="BG14" s="65"/>
      <c r="BH14" s="65"/>
      <c r="BI14" s="65"/>
      <c r="BJ14" s="65"/>
      <c r="BK14" s="65"/>
      <c r="BL14" s="65" t="s">
        <v>167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 t="s">
        <v>168</v>
      </c>
      <c r="BW14" s="65"/>
      <c r="BX14" s="65"/>
      <c r="BY14" s="65"/>
      <c r="BZ14" s="65"/>
      <c r="CA14" s="65"/>
      <c r="CB14" s="65"/>
      <c r="CC14" s="65"/>
      <c r="CD14" s="65"/>
      <c r="CE14" s="65"/>
      <c r="CF14" s="65" t="s">
        <v>168</v>
      </c>
      <c r="CG14" s="65"/>
      <c r="CH14" s="65"/>
      <c r="CI14" s="65"/>
      <c r="CJ14" s="65"/>
      <c r="CK14" s="65"/>
      <c r="CL14" s="65"/>
      <c r="CM14" s="65"/>
      <c r="CN14" s="65"/>
      <c r="CO14" s="65"/>
      <c r="CP14" s="65" t="s">
        <v>167</v>
      </c>
      <c r="CQ14" s="65"/>
      <c r="CR14" s="65"/>
      <c r="CS14" s="65"/>
      <c r="CT14" s="65"/>
      <c r="CU14" s="65"/>
      <c r="CV14" s="65"/>
      <c r="CW14" s="65"/>
      <c r="CX14" s="65"/>
      <c r="CY14" s="65"/>
      <c r="CZ14" s="65" t="s">
        <v>168</v>
      </c>
      <c r="DA14" s="65"/>
      <c r="DB14" s="65"/>
      <c r="DC14" s="65"/>
      <c r="DD14" s="65"/>
      <c r="DE14" s="65"/>
      <c r="DF14" s="65"/>
      <c r="DG14" s="65"/>
      <c r="DH14" s="65"/>
      <c r="DI14" s="65"/>
      <c r="DJ14" s="65" t="s">
        <v>168</v>
      </c>
      <c r="DK14" s="65"/>
      <c r="DL14" s="65"/>
      <c r="DM14" s="65"/>
      <c r="DN14" s="65"/>
      <c r="DO14" s="65"/>
      <c r="DP14" s="65"/>
      <c r="DQ14" s="65"/>
      <c r="DR14" s="65"/>
      <c r="DS14" s="65"/>
    </row>
    <row r="15" spans="1:123" ht="12.75">
      <c r="A15" s="62">
        <v>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>
        <v>2</v>
      </c>
      <c r="W15" s="62"/>
      <c r="X15" s="62"/>
      <c r="Y15" s="62"/>
      <c r="Z15" s="62"/>
      <c r="AA15" s="62"/>
      <c r="AB15" s="62">
        <v>3</v>
      </c>
      <c r="AC15" s="62"/>
      <c r="AD15" s="62"/>
      <c r="AE15" s="62"/>
      <c r="AF15" s="62"/>
      <c r="AG15" s="62"/>
      <c r="AH15" s="62">
        <v>4</v>
      </c>
      <c r="AI15" s="62"/>
      <c r="AJ15" s="62"/>
      <c r="AK15" s="62"/>
      <c r="AL15" s="62"/>
      <c r="AM15" s="62"/>
      <c r="AN15" s="62"/>
      <c r="AO15" s="62"/>
      <c r="AP15" s="62"/>
      <c r="AQ15" s="62"/>
      <c r="AR15" s="62">
        <v>5</v>
      </c>
      <c r="AS15" s="62"/>
      <c r="AT15" s="62"/>
      <c r="AU15" s="62"/>
      <c r="AV15" s="62"/>
      <c r="AW15" s="62"/>
      <c r="AX15" s="62"/>
      <c r="AY15" s="62"/>
      <c r="AZ15" s="62"/>
      <c r="BA15" s="62"/>
      <c r="BB15" s="62">
        <v>6</v>
      </c>
      <c r="BC15" s="62"/>
      <c r="BD15" s="62"/>
      <c r="BE15" s="62"/>
      <c r="BF15" s="62"/>
      <c r="BG15" s="62"/>
      <c r="BH15" s="62"/>
      <c r="BI15" s="62"/>
      <c r="BJ15" s="62"/>
      <c r="BK15" s="62"/>
      <c r="BL15" s="62">
        <v>7</v>
      </c>
      <c r="BM15" s="62"/>
      <c r="BN15" s="62"/>
      <c r="BO15" s="62"/>
      <c r="BP15" s="62"/>
      <c r="BQ15" s="62"/>
      <c r="BR15" s="62"/>
      <c r="BS15" s="62"/>
      <c r="BT15" s="62"/>
      <c r="BU15" s="62"/>
      <c r="BV15" s="62">
        <v>8</v>
      </c>
      <c r="BW15" s="62"/>
      <c r="BX15" s="62"/>
      <c r="BY15" s="62"/>
      <c r="BZ15" s="62"/>
      <c r="CA15" s="62"/>
      <c r="CB15" s="62"/>
      <c r="CC15" s="62"/>
      <c r="CD15" s="62"/>
      <c r="CE15" s="62"/>
      <c r="CF15" s="62">
        <v>9</v>
      </c>
      <c r="CG15" s="62"/>
      <c r="CH15" s="62"/>
      <c r="CI15" s="62"/>
      <c r="CJ15" s="62"/>
      <c r="CK15" s="62"/>
      <c r="CL15" s="62"/>
      <c r="CM15" s="62"/>
      <c r="CN15" s="62"/>
      <c r="CO15" s="62"/>
      <c r="CP15" s="62">
        <v>10</v>
      </c>
      <c r="CQ15" s="62"/>
      <c r="CR15" s="62"/>
      <c r="CS15" s="62"/>
      <c r="CT15" s="62"/>
      <c r="CU15" s="62"/>
      <c r="CV15" s="62"/>
      <c r="CW15" s="62"/>
      <c r="CX15" s="62"/>
      <c r="CY15" s="62"/>
      <c r="CZ15" s="62">
        <v>11</v>
      </c>
      <c r="DA15" s="62"/>
      <c r="DB15" s="62"/>
      <c r="DC15" s="62"/>
      <c r="DD15" s="62"/>
      <c r="DE15" s="62"/>
      <c r="DF15" s="62"/>
      <c r="DG15" s="62"/>
      <c r="DH15" s="62"/>
      <c r="DI15" s="62"/>
      <c r="DJ15" s="62">
        <v>12</v>
      </c>
      <c r="DK15" s="62"/>
      <c r="DL15" s="62"/>
      <c r="DM15" s="62"/>
      <c r="DN15" s="62"/>
      <c r="DO15" s="62"/>
      <c r="DP15" s="62"/>
      <c r="DQ15" s="62"/>
      <c r="DR15" s="62"/>
      <c r="DS15" s="62"/>
    </row>
    <row r="16" spans="1:123" ht="12.75">
      <c r="A16" s="55" t="s">
        <v>169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20" t="s">
        <v>170</v>
      </c>
      <c r="W16" s="20"/>
      <c r="X16" s="20"/>
      <c r="Y16" s="20"/>
      <c r="Z16" s="20"/>
      <c r="AA16" s="20"/>
      <c r="AB16" s="20" t="s">
        <v>101</v>
      </c>
      <c r="AC16" s="20"/>
      <c r="AD16" s="20"/>
      <c r="AE16" s="20"/>
      <c r="AF16" s="20"/>
      <c r="AG16" s="20"/>
      <c r="AH16" s="143">
        <f>Раздел3!AP41</f>
        <v>5922135.119999999</v>
      </c>
      <c r="AI16" s="143"/>
      <c r="AJ16" s="143"/>
      <c r="AK16" s="143"/>
      <c r="AL16" s="143"/>
      <c r="AM16" s="143"/>
      <c r="AN16" s="143"/>
      <c r="AO16" s="143"/>
      <c r="AP16" s="143"/>
      <c r="AQ16" s="143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143">
        <f>AH16</f>
        <v>5922135.119999999</v>
      </c>
      <c r="BM16" s="143"/>
      <c r="BN16" s="143"/>
      <c r="BO16" s="143"/>
      <c r="BP16" s="143"/>
      <c r="BQ16" s="143"/>
      <c r="BR16" s="143"/>
      <c r="BS16" s="143"/>
      <c r="BT16" s="143"/>
      <c r="BU16" s="143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</row>
    <row r="17" spans="1:123" ht="12.75">
      <c r="A17" s="56" t="s">
        <v>171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</row>
    <row r="18" spans="1:123" ht="12.75">
      <c r="A18" s="57" t="s">
        <v>172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</row>
    <row r="19" spans="1:123" ht="12.75">
      <c r="A19" s="55" t="s">
        <v>173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20" t="s">
        <v>174</v>
      </c>
      <c r="W19" s="20"/>
      <c r="X19" s="20"/>
      <c r="Y19" s="20"/>
      <c r="Z19" s="20"/>
      <c r="AA19" s="20"/>
      <c r="AB19" s="20" t="s">
        <v>101</v>
      </c>
      <c r="AC19" s="20"/>
      <c r="AD19" s="20"/>
      <c r="AE19" s="20"/>
      <c r="AF19" s="20"/>
      <c r="AG19" s="20"/>
      <c r="AH19" s="22">
        <v>20415.97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>
        <f>AH19</f>
        <v>20415.97</v>
      </c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</row>
    <row r="20" spans="1:123" ht="12.75">
      <c r="A20" s="56" t="s">
        <v>175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</row>
    <row r="21" spans="1:123" ht="12.75">
      <c r="A21" s="56" t="s">
        <v>176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</row>
    <row r="22" spans="1:123" ht="12.75">
      <c r="A22" s="57" t="s">
        <v>177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</row>
    <row r="23" spans="1:123" ht="1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</row>
    <row r="24" spans="1:123" ht="12.75" customHeight="1">
      <c r="A24" s="55" t="s">
        <v>178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20" t="s">
        <v>179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143">
        <f>AH16-AH19</f>
        <v>5901719.149999999</v>
      </c>
      <c r="AI24" s="143"/>
      <c r="AJ24" s="143"/>
      <c r="AK24" s="143"/>
      <c r="AL24" s="143"/>
      <c r="AM24" s="143"/>
      <c r="AN24" s="143"/>
      <c r="AO24" s="143"/>
      <c r="AP24" s="143"/>
      <c r="AQ24" s="143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143">
        <f>AH24</f>
        <v>5901719.149999999</v>
      </c>
      <c r="BM24" s="143"/>
      <c r="BN24" s="143"/>
      <c r="BO24" s="143"/>
      <c r="BP24" s="143"/>
      <c r="BQ24" s="143"/>
      <c r="BR24" s="143"/>
      <c r="BS24" s="143"/>
      <c r="BT24" s="143"/>
      <c r="BU24" s="143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</row>
    <row r="25" spans="1:123" ht="12.75" customHeight="1">
      <c r="A25" s="57" t="s">
        <v>180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</row>
    <row r="26" spans="1:123" ht="1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</row>
  </sheetData>
  <sheetProtection selectLockedCells="1" selectUnlockedCells="1"/>
  <mergeCells count="169">
    <mergeCell ref="A1:DS1"/>
    <mergeCell ref="AX2:BQ2"/>
    <mergeCell ref="BR2:BT2"/>
    <mergeCell ref="BU2:BW2"/>
    <mergeCell ref="A4:U4"/>
    <mergeCell ref="V4:AA4"/>
    <mergeCell ref="AB4:AG4"/>
    <mergeCell ref="AH4:DS4"/>
    <mergeCell ref="A5:U5"/>
    <mergeCell ref="V5:AA5"/>
    <mergeCell ref="AB5:AG5"/>
    <mergeCell ref="AH5:BK5"/>
    <mergeCell ref="BL5:DS5"/>
    <mergeCell ref="A6:U6"/>
    <mergeCell ref="V6:AA6"/>
    <mergeCell ref="AB6:AG6"/>
    <mergeCell ref="AH6:BK6"/>
    <mergeCell ref="BL6:CO6"/>
    <mergeCell ref="CP6:DS6"/>
    <mergeCell ref="A7:U7"/>
    <mergeCell ref="V7:AA7"/>
    <mergeCell ref="AB7:AG7"/>
    <mergeCell ref="AH7:BK7"/>
    <mergeCell ref="BL7:CO7"/>
    <mergeCell ref="CP7:DS7"/>
    <mergeCell ref="A8:U8"/>
    <mergeCell ref="V8:AA8"/>
    <mergeCell ref="AB8:AG8"/>
    <mergeCell ref="AH8:BK8"/>
    <mergeCell ref="BL8:CO8"/>
    <mergeCell ref="CP8:DS8"/>
    <mergeCell ref="A9:U9"/>
    <mergeCell ref="V9:AA9"/>
    <mergeCell ref="AB9:AG9"/>
    <mergeCell ref="AH9:BK9"/>
    <mergeCell ref="BL9:CO9"/>
    <mergeCell ref="CP9:DS9"/>
    <mergeCell ref="A10:U10"/>
    <mergeCell ref="V10:AA10"/>
    <mergeCell ref="AB10:AG10"/>
    <mergeCell ref="AH10:BK10"/>
    <mergeCell ref="BL10:CO10"/>
    <mergeCell ref="CP10:DS10"/>
    <mergeCell ref="A11:U11"/>
    <mergeCell ref="V11:AA11"/>
    <mergeCell ref="AB11:AG11"/>
    <mergeCell ref="AM11:AO11"/>
    <mergeCell ref="AW11:AY11"/>
    <mergeCell ref="BG11:BI11"/>
    <mergeCell ref="BQ11:BS11"/>
    <mergeCell ref="CA11:CC11"/>
    <mergeCell ref="CK11:CM11"/>
    <mergeCell ref="CU11:CW11"/>
    <mergeCell ref="DE11:DG11"/>
    <mergeCell ref="DO11:DQ11"/>
    <mergeCell ref="A12:U12"/>
    <mergeCell ref="V12:AA12"/>
    <mergeCell ref="AB12:AG12"/>
    <mergeCell ref="AH12:AQ12"/>
    <mergeCell ref="AR12:BA12"/>
    <mergeCell ref="BB12:BK12"/>
    <mergeCell ref="BL12:BU12"/>
    <mergeCell ref="BV12:CE12"/>
    <mergeCell ref="CF12:CO12"/>
    <mergeCell ref="CP12:CY12"/>
    <mergeCell ref="CZ12:DI12"/>
    <mergeCell ref="DJ12:DS12"/>
    <mergeCell ref="A13:U13"/>
    <mergeCell ref="V13:AA13"/>
    <mergeCell ref="AB13:AG13"/>
    <mergeCell ref="AH13:AQ13"/>
    <mergeCell ref="AR13:BA13"/>
    <mergeCell ref="BB13:BK13"/>
    <mergeCell ref="BL13:BU13"/>
    <mergeCell ref="BV13:CE13"/>
    <mergeCell ref="CF13:CO13"/>
    <mergeCell ref="CP13:CY13"/>
    <mergeCell ref="CZ13:DI13"/>
    <mergeCell ref="DJ13:DS13"/>
    <mergeCell ref="A14:U14"/>
    <mergeCell ref="V14:AA14"/>
    <mergeCell ref="AB14:AG14"/>
    <mergeCell ref="AH14:AQ14"/>
    <mergeCell ref="AR14:BA14"/>
    <mergeCell ref="BB14:BK14"/>
    <mergeCell ref="BL14:BU14"/>
    <mergeCell ref="BV14:CE14"/>
    <mergeCell ref="CF14:CO14"/>
    <mergeCell ref="CP14:CY14"/>
    <mergeCell ref="CZ14:DI14"/>
    <mergeCell ref="DJ14:DS14"/>
    <mergeCell ref="A15:U15"/>
    <mergeCell ref="V15:AA15"/>
    <mergeCell ref="AB15:AG15"/>
    <mergeCell ref="AH15:AQ15"/>
    <mergeCell ref="AR15:BA15"/>
    <mergeCell ref="BB15:BK15"/>
    <mergeCell ref="BL15:BU15"/>
    <mergeCell ref="BV15:CE15"/>
    <mergeCell ref="CF15:CO15"/>
    <mergeCell ref="CP15:CY15"/>
    <mergeCell ref="CZ15:DI15"/>
    <mergeCell ref="DJ15:DS15"/>
    <mergeCell ref="A16:U16"/>
    <mergeCell ref="V16:AA18"/>
    <mergeCell ref="AB16:AG18"/>
    <mergeCell ref="AH16:AQ18"/>
    <mergeCell ref="AR16:BA18"/>
    <mergeCell ref="BB16:BK18"/>
    <mergeCell ref="A17:U17"/>
    <mergeCell ref="A18:U18"/>
    <mergeCell ref="BL16:BU18"/>
    <mergeCell ref="BV16:CE18"/>
    <mergeCell ref="CF16:CO18"/>
    <mergeCell ref="CP16:CY18"/>
    <mergeCell ref="CZ16:DI18"/>
    <mergeCell ref="DJ16:DS18"/>
    <mergeCell ref="A19:U19"/>
    <mergeCell ref="V19:AA22"/>
    <mergeCell ref="AB19:AG22"/>
    <mergeCell ref="AH19:AQ22"/>
    <mergeCell ref="AR19:BA22"/>
    <mergeCell ref="BB19:BK22"/>
    <mergeCell ref="A20:U20"/>
    <mergeCell ref="A21:U21"/>
    <mergeCell ref="A22:U22"/>
    <mergeCell ref="BL19:BU22"/>
    <mergeCell ref="BV19:CE22"/>
    <mergeCell ref="CF19:CO22"/>
    <mergeCell ref="CP19:CY22"/>
    <mergeCell ref="CZ19:DI22"/>
    <mergeCell ref="DJ19:DS22"/>
    <mergeCell ref="A23:U23"/>
    <mergeCell ref="V23:AA23"/>
    <mergeCell ref="AB23:AG23"/>
    <mergeCell ref="AH23:AQ23"/>
    <mergeCell ref="AR23:BA23"/>
    <mergeCell ref="BB23:BK23"/>
    <mergeCell ref="BL23:BU23"/>
    <mergeCell ref="BV23:CE23"/>
    <mergeCell ref="CF23:CO23"/>
    <mergeCell ref="CP23:CY23"/>
    <mergeCell ref="CZ23:DI23"/>
    <mergeCell ref="DJ23:DS23"/>
    <mergeCell ref="A24:U24"/>
    <mergeCell ref="V24:AA25"/>
    <mergeCell ref="AB24:AG25"/>
    <mergeCell ref="AH24:AQ25"/>
    <mergeCell ref="AR24:BA25"/>
    <mergeCell ref="BB24:BK25"/>
    <mergeCell ref="A25:U25"/>
    <mergeCell ref="BL24:BU25"/>
    <mergeCell ref="BV24:CE25"/>
    <mergeCell ref="CF24:CO25"/>
    <mergeCell ref="CP24:CY25"/>
    <mergeCell ref="CZ24:DI25"/>
    <mergeCell ref="DJ24:DS25"/>
    <mergeCell ref="A26:U26"/>
    <mergeCell ref="V26:AA26"/>
    <mergeCell ref="AB26:AG26"/>
    <mergeCell ref="AH26:AQ26"/>
    <mergeCell ref="AR26:BA26"/>
    <mergeCell ref="BB26:BK26"/>
    <mergeCell ref="BL26:BU26"/>
    <mergeCell ref="BV26:CE26"/>
    <mergeCell ref="CF26:CO26"/>
    <mergeCell ref="CP26:CY26"/>
    <mergeCell ref="CZ26:DI26"/>
    <mergeCell ref="DJ26:DS26"/>
  </mergeCells>
  <printOptions/>
  <pageMargins left="0.39375" right="0.39375" top="0.27569444444444446" bottom="0.393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S36"/>
  <sheetViews>
    <sheetView view="pageBreakPreview" zoomScaleSheetLayoutView="100" zoomScalePageLayoutView="0" workbookViewId="0" topLeftCell="A1">
      <selection activeCell="CB19" sqref="CB19:DS33"/>
    </sheetView>
  </sheetViews>
  <sheetFormatPr defaultColWidth="1.12109375" defaultRowHeight="12.75"/>
  <cols>
    <col min="1" max="56" width="1.12109375" style="3" customWidth="1"/>
    <col min="57" max="57" width="11.75390625" style="3" customWidth="1"/>
    <col min="58" max="69" width="1.12109375" style="3" customWidth="1"/>
    <col min="70" max="79" width="0" style="3" hidden="1" customWidth="1"/>
    <col min="80" max="93" width="1.12109375" style="3" customWidth="1"/>
    <col min="94" max="94" width="4.125" style="3" customWidth="1"/>
    <col min="95" max="101" width="0" style="3" hidden="1" customWidth="1"/>
    <col min="102" max="117" width="1.12109375" style="3" customWidth="1"/>
    <col min="118" max="118" width="5.375" style="3" customWidth="1"/>
    <col min="119" max="121" width="1.12109375" style="3" customWidth="1"/>
    <col min="122" max="122" width="2.25390625" style="3" customWidth="1"/>
    <col min="123" max="123" width="5.00390625" style="3" customWidth="1"/>
    <col min="124" max="16384" width="1.12109375" style="3" customWidth="1"/>
  </cols>
  <sheetData>
    <row r="1" spans="1:123" s="1" customFormat="1" ht="21" customHeight="1">
      <c r="A1" s="171" t="s">
        <v>243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/>
      <c r="CY1" s="171"/>
      <c r="CZ1" s="171"/>
      <c r="DA1" s="171"/>
      <c r="DB1" s="171"/>
      <c r="DC1" s="171"/>
      <c r="DD1" s="171"/>
      <c r="DE1" s="171"/>
      <c r="DF1" s="171"/>
      <c r="DG1" s="171"/>
      <c r="DH1" s="171"/>
      <c r="DI1" s="171"/>
      <c r="DJ1" s="171"/>
      <c r="DK1" s="171"/>
      <c r="DL1" s="171"/>
      <c r="DM1" s="171"/>
      <c r="DN1" s="171"/>
      <c r="DO1" s="171"/>
      <c r="DP1" s="171"/>
      <c r="DQ1" s="171"/>
      <c r="DR1" s="171"/>
      <c r="DS1" s="171"/>
    </row>
    <row r="2" spans="6:118" s="1" customFormat="1" ht="15.75">
      <c r="F2" s="1" t="s">
        <v>181</v>
      </c>
      <c r="Z2" s="172" t="s">
        <v>182</v>
      </c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</row>
    <row r="3" spans="26:118" s="6" customFormat="1" ht="10.5" customHeight="1">
      <c r="Z3" s="173" t="s">
        <v>183</v>
      </c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</row>
    <row r="4" spans="26:118" s="6" customFormat="1" ht="10.5"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</row>
    <row r="5" spans="26:118" s="6" customFormat="1" ht="24" customHeight="1"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</row>
    <row r="6" spans="49:76" s="1" customFormat="1" ht="15.75">
      <c r="AW6" s="9" t="s">
        <v>51</v>
      </c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9">
        <v>20</v>
      </c>
      <c r="BS6" s="69"/>
      <c r="BT6" s="69"/>
      <c r="BU6" s="70"/>
      <c r="BV6" s="70"/>
      <c r="BW6" s="70"/>
      <c r="BX6" s="1" t="s">
        <v>13</v>
      </c>
    </row>
    <row r="7" spans="47:75" s="6" customFormat="1" ht="10.5">
      <c r="AU7" s="43" t="s">
        <v>184</v>
      </c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</row>
    <row r="8" spans="1:123" ht="14.25" customHeight="1">
      <c r="A8" s="168" t="s">
        <v>185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9" t="s">
        <v>237</v>
      </c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70" t="s">
        <v>186</v>
      </c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 t="s">
        <v>187</v>
      </c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0"/>
      <c r="DS8" s="170"/>
    </row>
    <row r="9" spans="1:123" ht="12.75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</row>
    <row r="10" spans="1:123" ht="7.5" customHeigh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</row>
    <row r="11" spans="1:123" ht="12.75">
      <c r="A11" s="62">
        <v>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>
        <v>2</v>
      </c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>
        <v>3</v>
      </c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>
        <v>4</v>
      </c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</row>
    <row r="12" spans="1:123" ht="15" customHeight="1">
      <c r="A12" s="148" t="s">
        <v>188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22" t="s">
        <v>101</v>
      </c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167">
        <f>CB14+CB15+CB16</f>
        <v>0</v>
      </c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</row>
    <row r="13" spans="1:123" ht="15" customHeight="1">
      <c r="A13" s="58" t="s">
        <v>81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22" t="s">
        <v>101</v>
      </c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 t="s">
        <v>101</v>
      </c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 t="s">
        <v>101</v>
      </c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</row>
    <row r="14" spans="1:123" ht="24" customHeight="1">
      <c r="A14" s="163" t="s">
        <v>107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22">
        <v>130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</row>
    <row r="15" spans="1:123" ht="15" customHeight="1">
      <c r="A15" s="152" t="s">
        <v>108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62">
        <v>180</v>
      </c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</row>
    <row r="16" spans="1:123" ht="15" customHeight="1">
      <c r="A16" s="152" t="s">
        <v>109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62">
        <v>130</v>
      </c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</row>
    <row r="17" spans="1:123" ht="15" customHeight="1">
      <c r="A17" s="148" t="s">
        <v>189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22" t="s">
        <v>101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164">
        <f>SUM(CB19:CW33)</f>
        <v>0</v>
      </c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6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</row>
    <row r="18" spans="1:123" ht="15" customHeight="1">
      <c r="A18" s="58" t="s">
        <v>81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22" t="s">
        <v>101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 t="s">
        <v>101</v>
      </c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 t="s">
        <v>101</v>
      </c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</row>
    <row r="19" spans="1:123" ht="21" customHeight="1">
      <c r="A19" s="58" t="s">
        <v>115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22">
        <v>111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53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5"/>
    </row>
    <row r="20" spans="1:123" ht="21" customHeight="1">
      <c r="A20" s="58" t="s">
        <v>116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22">
        <v>112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60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162"/>
    </row>
    <row r="21" spans="1:123" ht="24" customHeight="1">
      <c r="A21" s="163" t="s">
        <v>118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22">
        <v>119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53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  <c r="DI21" s="154"/>
      <c r="DJ21" s="154"/>
      <c r="DK21" s="154"/>
      <c r="DL21" s="154"/>
      <c r="DM21" s="154"/>
      <c r="DN21" s="154"/>
      <c r="DO21" s="154"/>
      <c r="DP21" s="154"/>
      <c r="DQ21" s="154"/>
      <c r="DR21" s="154"/>
      <c r="DS21" s="155"/>
    </row>
    <row r="22" spans="1:123" ht="24.75" customHeight="1">
      <c r="A22" s="159" t="s">
        <v>120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62">
        <v>321</v>
      </c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</row>
    <row r="23" spans="1:123" ht="15" customHeight="1">
      <c r="A23" s="152" t="s">
        <v>124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62">
        <v>830</v>
      </c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</row>
    <row r="24" spans="1:123" ht="15" customHeight="1">
      <c r="A24" s="152" t="s">
        <v>126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62">
        <v>850</v>
      </c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</row>
    <row r="25" spans="1:123" ht="15" customHeight="1">
      <c r="A25" s="152" t="s">
        <v>134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62">
        <v>244</v>
      </c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</row>
    <row r="26" spans="1:123" ht="15" customHeight="1">
      <c r="A26" s="152" t="s">
        <v>135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62">
        <v>244</v>
      </c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</row>
    <row r="27" spans="1:123" ht="15" customHeight="1">
      <c r="A27" s="152" t="s">
        <v>136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62">
        <v>244</v>
      </c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</row>
    <row r="28" spans="1:123" ht="15" customHeight="1">
      <c r="A28" s="152" t="s">
        <v>138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62">
        <v>244</v>
      </c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53"/>
      <c r="CY28" s="154"/>
      <c r="CZ28" s="154"/>
      <c r="DA28" s="154"/>
      <c r="DB28" s="154"/>
      <c r="DC28" s="154"/>
      <c r="DD28" s="154"/>
      <c r="DE28" s="154"/>
      <c r="DF28" s="154"/>
      <c r="DG28" s="154"/>
      <c r="DH28" s="154"/>
      <c r="DI28" s="154"/>
      <c r="DJ28" s="154"/>
      <c r="DK28" s="154"/>
      <c r="DL28" s="154"/>
      <c r="DM28" s="154"/>
      <c r="DN28" s="154"/>
      <c r="DO28" s="154"/>
      <c r="DP28" s="154"/>
      <c r="DQ28" s="154"/>
      <c r="DR28" s="154"/>
      <c r="DS28" s="155"/>
    </row>
    <row r="29" spans="1:123" ht="24" customHeight="1">
      <c r="A29" s="152" t="s">
        <v>139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62">
        <v>244</v>
      </c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56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  <c r="DQ29" s="157"/>
      <c r="DR29" s="157"/>
      <c r="DS29" s="158"/>
    </row>
    <row r="30" spans="1:123" ht="24" customHeight="1">
      <c r="A30" s="152" t="s">
        <v>139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62">
        <v>244</v>
      </c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56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/>
      <c r="DQ30" s="157"/>
      <c r="DR30" s="157"/>
      <c r="DS30" s="158"/>
    </row>
    <row r="31" spans="1:123" ht="15" customHeight="1">
      <c r="A31" s="152" t="s">
        <v>190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62">
        <v>244</v>
      </c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53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5"/>
    </row>
    <row r="32" spans="1:123" ht="15" customHeight="1">
      <c r="A32" s="58" t="s">
        <v>141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22">
        <v>244</v>
      </c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74"/>
      <c r="CY32" s="174"/>
      <c r="CZ32" s="174"/>
      <c r="DA32" s="174"/>
      <c r="DB32" s="174"/>
      <c r="DC32" s="174"/>
      <c r="DD32" s="174"/>
      <c r="DE32" s="174"/>
      <c r="DF32" s="174"/>
      <c r="DG32" s="174"/>
      <c r="DH32" s="174"/>
      <c r="DI32" s="174"/>
      <c r="DJ32" s="174"/>
      <c r="DK32" s="174"/>
      <c r="DL32" s="174"/>
      <c r="DM32" s="174"/>
      <c r="DN32" s="174"/>
      <c r="DO32" s="174"/>
      <c r="DP32" s="174"/>
      <c r="DQ32" s="174"/>
      <c r="DR32" s="174"/>
      <c r="DS32" s="174"/>
    </row>
    <row r="33" spans="1:123" ht="24" customHeight="1">
      <c r="A33" s="58" t="s">
        <v>141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22">
        <v>244</v>
      </c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56"/>
      <c r="CY33" s="157"/>
      <c r="CZ33" s="157"/>
      <c r="DA33" s="157"/>
      <c r="DB33" s="157"/>
      <c r="DC33" s="157"/>
      <c r="DD33" s="157"/>
      <c r="DE33" s="157"/>
      <c r="DF33" s="157"/>
      <c r="DG33" s="157"/>
      <c r="DH33" s="157"/>
      <c r="DI33" s="157"/>
      <c r="DJ33" s="157"/>
      <c r="DK33" s="157"/>
      <c r="DL33" s="157"/>
      <c r="DM33" s="157"/>
      <c r="DN33" s="157"/>
      <c r="DO33" s="157"/>
      <c r="DP33" s="157"/>
      <c r="DQ33" s="157"/>
      <c r="DR33" s="157"/>
      <c r="DS33" s="158"/>
    </row>
    <row r="34" spans="1:123" ht="15" customHeight="1">
      <c r="A34" s="148" t="s">
        <v>191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22" t="s">
        <v>101</v>
      </c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149">
        <f>CB12-CB17</f>
        <v>0</v>
      </c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</row>
    <row r="36" spans="1:18" s="2" customFormat="1" ht="11.25">
      <c r="A36" s="12" t="s">
        <v>192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</sheetData>
  <sheetProtection selectLockedCells="1" selectUnlockedCells="1"/>
  <mergeCells count="107">
    <mergeCell ref="A30:BE30"/>
    <mergeCell ref="BF30:CA30"/>
    <mergeCell ref="CB30:CW30"/>
    <mergeCell ref="CX30:DS30"/>
    <mergeCell ref="A32:BE32"/>
    <mergeCell ref="BF32:CA32"/>
    <mergeCell ref="CB32:CW32"/>
    <mergeCell ref="CX32:DS32"/>
    <mergeCell ref="A1:DS1"/>
    <mergeCell ref="Z2:DN2"/>
    <mergeCell ref="Z3:DN5"/>
    <mergeCell ref="AX6:BQ6"/>
    <mergeCell ref="BR6:BT6"/>
    <mergeCell ref="BU6:BW6"/>
    <mergeCell ref="AU7:BW7"/>
    <mergeCell ref="A8:BE10"/>
    <mergeCell ref="BF8:CA10"/>
    <mergeCell ref="CB8:CW10"/>
    <mergeCell ref="CX8:DS10"/>
    <mergeCell ref="A11:BE11"/>
    <mergeCell ref="BF11:CA11"/>
    <mergeCell ref="CB11:CW11"/>
    <mergeCell ref="CX11:DS11"/>
    <mergeCell ref="A12:BE12"/>
    <mergeCell ref="BF12:CA12"/>
    <mergeCell ref="CB12:CW12"/>
    <mergeCell ref="CX12:DS12"/>
    <mergeCell ref="A13:BE13"/>
    <mergeCell ref="BF13:CA13"/>
    <mergeCell ref="CB13:CW13"/>
    <mergeCell ref="CX13:DS13"/>
    <mergeCell ref="A14:BE14"/>
    <mergeCell ref="BF14:CA14"/>
    <mergeCell ref="CB14:CW14"/>
    <mergeCell ref="CX14:DS14"/>
    <mergeCell ref="A15:BE15"/>
    <mergeCell ref="BF15:CA15"/>
    <mergeCell ref="CB15:CW15"/>
    <mergeCell ref="CX15:DS15"/>
    <mergeCell ref="A16:BE16"/>
    <mergeCell ref="BF16:CA16"/>
    <mergeCell ref="CB16:CW16"/>
    <mergeCell ref="CX16:DS16"/>
    <mergeCell ref="A17:BE17"/>
    <mergeCell ref="BF17:CA17"/>
    <mergeCell ref="CB17:CW17"/>
    <mergeCell ref="CX17:DS17"/>
    <mergeCell ref="A18:BE18"/>
    <mergeCell ref="BF18:CA18"/>
    <mergeCell ref="CB18:CW18"/>
    <mergeCell ref="CX18:DS18"/>
    <mergeCell ref="A19:BE19"/>
    <mergeCell ref="BF19:CA19"/>
    <mergeCell ref="CB19:CW19"/>
    <mergeCell ref="CX19:DS19"/>
    <mergeCell ref="A20:BE20"/>
    <mergeCell ref="BF20:CA20"/>
    <mergeCell ref="CB20:CW20"/>
    <mergeCell ref="CX20:DS20"/>
    <mergeCell ref="A21:BE21"/>
    <mergeCell ref="BF21:CA21"/>
    <mergeCell ref="CB21:CW21"/>
    <mergeCell ref="CX21:DS21"/>
    <mergeCell ref="A22:BE22"/>
    <mergeCell ref="BF22:CA22"/>
    <mergeCell ref="CB22:CW22"/>
    <mergeCell ref="CX22:DS22"/>
    <mergeCell ref="A23:BE23"/>
    <mergeCell ref="BF23:CA23"/>
    <mergeCell ref="CB23:CW23"/>
    <mergeCell ref="CX23:DS23"/>
    <mergeCell ref="A24:BE24"/>
    <mergeCell ref="BF24:CA24"/>
    <mergeCell ref="CB24:CW24"/>
    <mergeCell ref="CX24:DS24"/>
    <mergeCell ref="A25:BE25"/>
    <mergeCell ref="BF25:CA25"/>
    <mergeCell ref="CB25:CW25"/>
    <mergeCell ref="CX25:DS25"/>
    <mergeCell ref="A26:BE26"/>
    <mergeCell ref="BF26:CA26"/>
    <mergeCell ref="CB26:CW26"/>
    <mergeCell ref="CX26:DS26"/>
    <mergeCell ref="A27:BE27"/>
    <mergeCell ref="BF27:CA27"/>
    <mergeCell ref="CB27:CW27"/>
    <mergeCell ref="CX27:DS27"/>
    <mergeCell ref="CB33:CW33"/>
    <mergeCell ref="CX33:DS33"/>
    <mergeCell ref="A28:BE28"/>
    <mergeCell ref="BF28:CA28"/>
    <mergeCell ref="CB28:CW28"/>
    <mergeCell ref="CX28:DS28"/>
    <mergeCell ref="A29:BE29"/>
    <mergeCell ref="BF29:CA29"/>
    <mergeCell ref="CB29:CW29"/>
    <mergeCell ref="CX29:DS29"/>
    <mergeCell ref="A34:BE34"/>
    <mergeCell ref="BF34:CA34"/>
    <mergeCell ref="CB34:CW34"/>
    <mergeCell ref="CX34:DS34"/>
    <mergeCell ref="A31:BE31"/>
    <mergeCell ref="BF31:CA31"/>
    <mergeCell ref="CB31:CW31"/>
    <mergeCell ref="CX31:DS31"/>
    <mergeCell ref="A33:BE33"/>
    <mergeCell ref="BF33:CA33"/>
  </mergeCells>
  <printOptions/>
  <pageMargins left="0.27569444444444446" right="0.27569444444444446" top="0.27569444444444446" bottom="0.27569444444444446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DS35"/>
  <sheetViews>
    <sheetView view="pageBreakPreview" zoomScaleSheetLayoutView="100" zoomScalePageLayoutView="0" workbookViewId="0" topLeftCell="A1">
      <selection activeCell="CB20" sqref="CB20:DS32"/>
    </sheetView>
  </sheetViews>
  <sheetFormatPr defaultColWidth="1.12109375" defaultRowHeight="12.75"/>
  <cols>
    <col min="1" max="56" width="1.12109375" style="3" customWidth="1"/>
    <col min="57" max="57" width="11.75390625" style="3" customWidth="1"/>
    <col min="58" max="69" width="1.12109375" style="3" customWidth="1"/>
    <col min="70" max="79" width="0" style="3" hidden="1" customWidth="1"/>
    <col min="80" max="93" width="1.12109375" style="3" customWidth="1"/>
    <col min="94" max="94" width="4.125" style="3" customWidth="1"/>
    <col min="95" max="101" width="0" style="3" hidden="1" customWidth="1"/>
    <col min="102" max="117" width="1.12109375" style="3" customWidth="1"/>
    <col min="118" max="118" width="5.375" style="3" customWidth="1"/>
    <col min="119" max="121" width="1.12109375" style="3" customWidth="1"/>
    <col min="122" max="122" width="2.25390625" style="3" customWidth="1"/>
    <col min="123" max="123" width="5.00390625" style="3" customWidth="1"/>
    <col min="124" max="16384" width="1.12109375" style="3" customWidth="1"/>
  </cols>
  <sheetData>
    <row r="1" spans="1:123" s="1" customFormat="1" ht="21" customHeight="1">
      <c r="A1" s="171" t="s">
        <v>244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/>
      <c r="CY1" s="171"/>
      <c r="CZ1" s="171"/>
      <c r="DA1" s="171"/>
      <c r="DB1" s="171"/>
      <c r="DC1" s="171"/>
      <c r="DD1" s="171"/>
      <c r="DE1" s="171"/>
      <c r="DF1" s="171"/>
      <c r="DG1" s="171"/>
      <c r="DH1" s="171"/>
      <c r="DI1" s="171"/>
      <c r="DJ1" s="171"/>
      <c r="DK1" s="171"/>
      <c r="DL1" s="171"/>
      <c r="DM1" s="171"/>
      <c r="DN1" s="171"/>
      <c r="DO1" s="171"/>
      <c r="DP1" s="171"/>
      <c r="DQ1" s="171"/>
      <c r="DR1" s="171"/>
      <c r="DS1" s="171"/>
    </row>
    <row r="2" spans="6:118" s="1" customFormat="1" ht="12.75" customHeight="1">
      <c r="F2" s="1" t="s">
        <v>181</v>
      </c>
      <c r="Z2" s="177" t="s">
        <v>193</v>
      </c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  <c r="DE2" s="177"/>
      <c r="DF2" s="177"/>
      <c r="DG2" s="177"/>
      <c r="DH2" s="177"/>
      <c r="DI2" s="177"/>
      <c r="DJ2" s="177"/>
      <c r="DK2" s="177"/>
      <c r="DL2" s="177"/>
      <c r="DM2" s="177"/>
      <c r="DN2" s="177"/>
    </row>
    <row r="3" spans="26:118" s="6" customFormat="1" ht="10.5" customHeight="1">
      <c r="Z3" s="173" t="s">
        <v>183</v>
      </c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</row>
    <row r="4" spans="26:118" s="6" customFormat="1" ht="10.5"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</row>
    <row r="5" spans="26:118" s="6" customFormat="1" ht="24" customHeight="1"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</row>
    <row r="6" spans="49:76" s="1" customFormat="1" ht="15.75">
      <c r="AW6" s="9" t="s">
        <v>51</v>
      </c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9">
        <v>20</v>
      </c>
      <c r="BS6" s="69"/>
      <c r="BT6" s="69"/>
      <c r="BU6" s="70"/>
      <c r="BV6" s="70"/>
      <c r="BW6" s="70"/>
      <c r="BX6" s="1" t="s">
        <v>13</v>
      </c>
    </row>
    <row r="7" spans="47:75" s="6" customFormat="1" ht="10.5">
      <c r="AU7" s="43" t="s">
        <v>184</v>
      </c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</row>
    <row r="8" spans="1:123" ht="14.25" customHeight="1">
      <c r="A8" s="63" t="s">
        <v>185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134" t="s">
        <v>86</v>
      </c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 t="s">
        <v>186</v>
      </c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 t="s">
        <v>187</v>
      </c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</row>
    <row r="9" spans="1:123" ht="12.7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</row>
    <row r="10" spans="1:123" ht="29.2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</row>
    <row r="11" spans="1:123" ht="12.75">
      <c r="A11" s="62">
        <v>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>
        <v>2</v>
      </c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>
        <v>3</v>
      </c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>
        <v>4</v>
      </c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</row>
    <row r="12" spans="1:123" ht="15" customHeight="1">
      <c r="A12" s="148" t="s">
        <v>188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22" t="s">
        <v>101</v>
      </c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175">
        <f>CB14+CB15+CB17+CB16</f>
        <v>0</v>
      </c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</row>
    <row r="13" spans="1:123" ht="15" customHeight="1">
      <c r="A13" s="58" t="s">
        <v>81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22" t="s">
        <v>101</v>
      </c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 t="s">
        <v>101</v>
      </c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 t="s">
        <v>101</v>
      </c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</row>
    <row r="14" spans="1:123" ht="24" customHeight="1">
      <c r="A14" s="163" t="s">
        <v>107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22">
        <v>130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</row>
    <row r="15" spans="1:123" ht="15" customHeight="1">
      <c r="A15" s="152" t="s">
        <v>108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62">
        <v>180</v>
      </c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</row>
    <row r="16" spans="1:123" ht="15" customHeight="1">
      <c r="A16" s="152" t="s">
        <v>109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62">
        <v>130</v>
      </c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</row>
    <row r="17" spans="1:123" ht="17.25" customHeight="1">
      <c r="A17" s="152" t="s">
        <v>112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62">
        <v>180</v>
      </c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</row>
    <row r="18" spans="1:123" ht="15" customHeight="1">
      <c r="A18" s="148" t="s">
        <v>189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22" t="s">
        <v>101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175">
        <f>CB20+CB21+CB22+CB23+CB24+CB25+CB26+CB27+CB28+CB29+CB30+CB31+CB32</f>
        <v>0</v>
      </c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</row>
    <row r="19" spans="1:123" ht="15" customHeight="1">
      <c r="A19" s="58" t="s">
        <v>81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22" t="s">
        <v>101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 t="s">
        <v>101</v>
      </c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 t="s">
        <v>101</v>
      </c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</row>
    <row r="20" spans="1:123" ht="15" customHeight="1">
      <c r="A20" s="58" t="s">
        <v>115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22">
        <v>111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</row>
    <row r="21" spans="1:123" ht="15" customHeight="1">
      <c r="A21" s="58" t="s">
        <v>116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22">
        <v>112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</row>
    <row r="22" spans="1:123" ht="24" customHeight="1">
      <c r="A22" s="163" t="s">
        <v>118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22">
        <v>119</v>
      </c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</row>
    <row r="23" spans="1:123" ht="24.75" customHeight="1">
      <c r="A23" s="159" t="s">
        <v>120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62">
        <v>321</v>
      </c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</row>
    <row r="24" spans="1:123" ht="15" customHeight="1">
      <c r="A24" s="152" t="s">
        <v>124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62">
        <v>830</v>
      </c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</row>
    <row r="25" spans="1:123" ht="15" customHeight="1">
      <c r="A25" s="152" t="s">
        <v>126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62">
        <v>850</v>
      </c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</row>
    <row r="26" spans="1:123" ht="15" customHeight="1">
      <c r="A26" s="152" t="s">
        <v>134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62">
        <v>244</v>
      </c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</row>
    <row r="27" spans="1:123" ht="15" customHeight="1">
      <c r="A27" s="152" t="s">
        <v>135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62">
        <v>244</v>
      </c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</row>
    <row r="28" spans="1:123" ht="15" customHeight="1">
      <c r="A28" s="152" t="s">
        <v>136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62">
        <v>244</v>
      </c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</row>
    <row r="29" spans="1:123" ht="15" customHeight="1">
      <c r="A29" s="152" t="s">
        <v>138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62">
        <v>244</v>
      </c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</row>
    <row r="30" spans="1:123" ht="15" customHeight="1">
      <c r="A30" s="152" t="s">
        <v>139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62">
        <v>244</v>
      </c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</row>
    <row r="31" spans="1:123" ht="15" customHeight="1">
      <c r="A31" s="152" t="s">
        <v>190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62">
        <v>244</v>
      </c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</row>
    <row r="32" spans="1:123" ht="15" customHeight="1">
      <c r="A32" s="58" t="s">
        <v>141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22">
        <v>244</v>
      </c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</row>
    <row r="33" spans="1:123" ht="15" customHeight="1">
      <c r="A33" s="148" t="s">
        <v>191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22" t="s">
        <v>101</v>
      </c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149">
        <f>CB12-CB18</f>
        <v>0</v>
      </c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</row>
    <row r="35" spans="1:18" s="2" customFormat="1" ht="11.25">
      <c r="A35" s="12" t="s">
        <v>192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</sheetData>
  <sheetProtection selectLockedCells="1" selectUnlockedCells="1"/>
  <mergeCells count="103">
    <mergeCell ref="A1:DS1"/>
    <mergeCell ref="Z2:DN2"/>
    <mergeCell ref="Z3:DN5"/>
    <mergeCell ref="AX6:BQ6"/>
    <mergeCell ref="BR6:BT6"/>
    <mergeCell ref="BU6:BW6"/>
    <mergeCell ref="AU7:BW7"/>
    <mergeCell ref="A8:BE10"/>
    <mergeCell ref="BF8:CA10"/>
    <mergeCell ref="CB8:CW10"/>
    <mergeCell ref="CX8:DS10"/>
    <mergeCell ref="A11:BE11"/>
    <mergeCell ref="BF11:CA11"/>
    <mergeCell ref="CB11:CW11"/>
    <mergeCell ref="CX11:DS11"/>
    <mergeCell ref="A12:BE12"/>
    <mergeCell ref="BF12:CA12"/>
    <mergeCell ref="CB12:CW12"/>
    <mergeCell ref="CX12:DS12"/>
    <mergeCell ref="A13:BE13"/>
    <mergeCell ref="BF13:CA13"/>
    <mergeCell ref="CB13:CW13"/>
    <mergeCell ref="CX13:DS13"/>
    <mergeCell ref="A14:BE14"/>
    <mergeCell ref="BF14:CA14"/>
    <mergeCell ref="CB14:CW14"/>
    <mergeCell ref="CX14:DS14"/>
    <mergeCell ref="A15:BE15"/>
    <mergeCell ref="BF15:CA15"/>
    <mergeCell ref="CB15:CW15"/>
    <mergeCell ref="CX15:DS15"/>
    <mergeCell ref="A16:BE16"/>
    <mergeCell ref="BF16:CA16"/>
    <mergeCell ref="CB16:CW16"/>
    <mergeCell ref="CX16:DS16"/>
    <mergeCell ref="A17:BE17"/>
    <mergeCell ref="BF17:CA17"/>
    <mergeCell ref="CB17:CW17"/>
    <mergeCell ref="CX17:DS17"/>
    <mergeCell ref="A18:BE18"/>
    <mergeCell ref="BF18:CA18"/>
    <mergeCell ref="CB18:CW18"/>
    <mergeCell ref="CX18:DS18"/>
    <mergeCell ref="A19:BE19"/>
    <mergeCell ref="BF19:CA19"/>
    <mergeCell ref="CB19:CW19"/>
    <mergeCell ref="CX19:DS19"/>
    <mergeCell ref="A20:BE20"/>
    <mergeCell ref="BF20:CA20"/>
    <mergeCell ref="CB20:CW20"/>
    <mergeCell ref="CX20:DS20"/>
    <mergeCell ref="A21:BE21"/>
    <mergeCell ref="BF21:CA21"/>
    <mergeCell ref="CB21:CW21"/>
    <mergeCell ref="CX21:DS21"/>
    <mergeCell ref="A22:BE22"/>
    <mergeCell ref="BF22:CA22"/>
    <mergeCell ref="CB22:CW22"/>
    <mergeCell ref="CX22:DS22"/>
    <mergeCell ref="A23:BE23"/>
    <mergeCell ref="BF23:CA23"/>
    <mergeCell ref="CB23:CW23"/>
    <mergeCell ref="CX23:DS23"/>
    <mergeCell ref="A24:BE24"/>
    <mergeCell ref="BF24:CA24"/>
    <mergeCell ref="CB24:CW24"/>
    <mergeCell ref="CX24:DS24"/>
    <mergeCell ref="A25:BE25"/>
    <mergeCell ref="BF25:CA25"/>
    <mergeCell ref="CB25:CW25"/>
    <mergeCell ref="CX25:DS25"/>
    <mergeCell ref="A26:BE26"/>
    <mergeCell ref="BF26:CA26"/>
    <mergeCell ref="CB26:CW26"/>
    <mergeCell ref="CX26:DS26"/>
    <mergeCell ref="A27:BE27"/>
    <mergeCell ref="BF27:CA27"/>
    <mergeCell ref="CB27:CW27"/>
    <mergeCell ref="CX27:DS27"/>
    <mergeCell ref="A28:BE28"/>
    <mergeCell ref="BF28:CA28"/>
    <mergeCell ref="CB28:CW28"/>
    <mergeCell ref="CX28:DS28"/>
    <mergeCell ref="A29:BE29"/>
    <mergeCell ref="BF29:CA29"/>
    <mergeCell ref="CB29:CW29"/>
    <mergeCell ref="CX29:DS29"/>
    <mergeCell ref="A30:BE30"/>
    <mergeCell ref="BF30:CA30"/>
    <mergeCell ref="CB30:CW30"/>
    <mergeCell ref="CX30:DS30"/>
    <mergeCell ref="A31:BE31"/>
    <mergeCell ref="BF31:CA31"/>
    <mergeCell ref="CB31:CW31"/>
    <mergeCell ref="CX31:DS31"/>
    <mergeCell ref="A32:BE32"/>
    <mergeCell ref="BF32:CA32"/>
    <mergeCell ref="CB32:CW32"/>
    <mergeCell ref="CX32:DS32"/>
    <mergeCell ref="A33:BE33"/>
    <mergeCell ref="BF33:CA33"/>
    <mergeCell ref="CB33:CW33"/>
    <mergeCell ref="CX33:DS33"/>
  </mergeCells>
  <printOptions/>
  <pageMargins left="0.27569444444444446" right="0.27569444444444446" top="0.27569444444444446" bottom="0.27569444444444446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DS35"/>
  <sheetViews>
    <sheetView view="pageBreakPreview" zoomScaleSheetLayoutView="100" zoomScalePageLayoutView="0" workbookViewId="0" topLeftCell="A1">
      <selection activeCell="CB20" sqref="CB20:DS32"/>
    </sheetView>
  </sheetViews>
  <sheetFormatPr defaultColWidth="1.12109375" defaultRowHeight="12.75"/>
  <cols>
    <col min="1" max="56" width="1.12109375" style="3" customWidth="1"/>
    <col min="57" max="57" width="11.75390625" style="3" customWidth="1"/>
    <col min="58" max="69" width="1.12109375" style="3" customWidth="1"/>
    <col min="70" max="79" width="0" style="3" hidden="1" customWidth="1"/>
    <col min="80" max="93" width="1.12109375" style="3" customWidth="1"/>
    <col min="94" max="94" width="4.125" style="3" customWidth="1"/>
    <col min="95" max="101" width="0" style="3" hidden="1" customWidth="1"/>
    <col min="102" max="117" width="1.12109375" style="3" customWidth="1"/>
    <col min="118" max="118" width="5.375" style="3" customWidth="1"/>
    <col min="119" max="121" width="1.12109375" style="3" customWidth="1"/>
    <col min="122" max="122" width="2.25390625" style="3" customWidth="1"/>
    <col min="123" max="123" width="5.00390625" style="3" customWidth="1"/>
    <col min="124" max="16384" width="1.12109375" style="3" customWidth="1"/>
  </cols>
  <sheetData>
    <row r="1" spans="1:123" s="1" customFormat="1" ht="21" customHeight="1">
      <c r="A1" s="171" t="s">
        <v>244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/>
      <c r="CY1" s="171"/>
      <c r="CZ1" s="171"/>
      <c r="DA1" s="171"/>
      <c r="DB1" s="171"/>
      <c r="DC1" s="171"/>
      <c r="DD1" s="171"/>
      <c r="DE1" s="171"/>
      <c r="DF1" s="171"/>
      <c r="DG1" s="171"/>
      <c r="DH1" s="171"/>
      <c r="DI1" s="171"/>
      <c r="DJ1" s="171"/>
      <c r="DK1" s="171"/>
      <c r="DL1" s="171"/>
      <c r="DM1" s="171"/>
      <c r="DN1" s="171"/>
      <c r="DO1" s="171"/>
      <c r="DP1" s="171"/>
      <c r="DQ1" s="171"/>
      <c r="DR1" s="171"/>
      <c r="DS1" s="171"/>
    </row>
    <row r="2" spans="6:118" s="1" customFormat="1" ht="15.75">
      <c r="F2" s="1" t="s">
        <v>181</v>
      </c>
      <c r="Z2" s="178" t="s">
        <v>112</v>
      </c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/>
      <c r="DE2" s="178"/>
      <c r="DF2" s="178"/>
      <c r="DG2" s="178"/>
      <c r="DH2" s="178"/>
      <c r="DI2" s="178"/>
      <c r="DJ2" s="178"/>
      <c r="DK2" s="178"/>
      <c r="DL2" s="178"/>
      <c r="DM2" s="178"/>
      <c r="DN2" s="178"/>
    </row>
    <row r="3" spans="26:118" s="6" customFormat="1" ht="10.5" customHeight="1">
      <c r="Z3" s="173" t="s">
        <v>183</v>
      </c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</row>
    <row r="4" spans="26:118" s="6" customFormat="1" ht="10.5"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</row>
    <row r="5" spans="26:118" s="6" customFormat="1" ht="24" customHeight="1"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</row>
    <row r="6" spans="49:76" s="1" customFormat="1" ht="15.75">
      <c r="AW6" s="9" t="s">
        <v>51</v>
      </c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9">
        <v>20</v>
      </c>
      <c r="BS6" s="69"/>
      <c r="BT6" s="69"/>
      <c r="BU6" s="70"/>
      <c r="BV6" s="70"/>
      <c r="BW6" s="70"/>
      <c r="BX6" s="1" t="s">
        <v>13</v>
      </c>
    </row>
    <row r="7" spans="47:75" s="6" customFormat="1" ht="10.5">
      <c r="AU7" s="43" t="s">
        <v>184</v>
      </c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</row>
    <row r="8" spans="1:123" ht="14.25" customHeight="1">
      <c r="A8" s="63" t="s">
        <v>185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134" t="s">
        <v>86</v>
      </c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 t="s">
        <v>186</v>
      </c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 t="s">
        <v>187</v>
      </c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</row>
    <row r="9" spans="1:123" ht="12.7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</row>
    <row r="10" spans="1:123" ht="29.2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</row>
    <row r="11" spans="1:123" ht="12.75">
      <c r="A11" s="62">
        <v>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>
        <v>2</v>
      </c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>
        <v>3</v>
      </c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>
        <v>4</v>
      </c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</row>
    <row r="12" spans="1:123" ht="15" customHeight="1">
      <c r="A12" s="148" t="s">
        <v>188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22" t="s">
        <v>101</v>
      </c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164">
        <f>CB14+CB15+CB17</f>
        <v>0</v>
      </c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6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</row>
    <row r="13" spans="1:123" ht="15" customHeight="1">
      <c r="A13" s="58" t="s">
        <v>81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22" t="s">
        <v>101</v>
      </c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 t="s">
        <v>101</v>
      </c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 t="s">
        <v>101</v>
      </c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</row>
    <row r="14" spans="1:123" ht="24" customHeight="1">
      <c r="A14" s="163" t="s">
        <v>107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22">
        <v>130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</row>
    <row r="15" spans="1:123" ht="15" customHeight="1">
      <c r="A15" s="152" t="s">
        <v>108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62">
        <v>180</v>
      </c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</row>
    <row r="16" spans="1:123" ht="15" customHeight="1">
      <c r="A16" s="152" t="s">
        <v>109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62">
        <v>130</v>
      </c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</row>
    <row r="17" spans="1:123" ht="32.25" customHeight="1">
      <c r="A17" s="152" t="s">
        <v>112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62">
        <v>180</v>
      </c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</row>
    <row r="18" spans="1:123" ht="15" customHeight="1">
      <c r="A18" s="148" t="s">
        <v>189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22" t="s">
        <v>101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164">
        <f>CB20+CB21+CB22+CB23+CB24+CB25+CB26+CB27+CB28+CB29+CB30+CB31+CB32</f>
        <v>0</v>
      </c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6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</row>
    <row r="19" spans="1:123" ht="15" customHeight="1">
      <c r="A19" s="58" t="s">
        <v>81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22" t="s">
        <v>101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 t="s">
        <v>101</v>
      </c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 t="s">
        <v>101</v>
      </c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</row>
    <row r="20" spans="1:123" ht="15" customHeight="1">
      <c r="A20" s="58" t="s">
        <v>115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22">
        <v>111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</row>
    <row r="21" spans="1:123" ht="15" customHeight="1">
      <c r="A21" s="58" t="s">
        <v>116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22">
        <v>112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53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  <c r="DI21" s="154"/>
      <c r="DJ21" s="154"/>
      <c r="DK21" s="154"/>
      <c r="DL21" s="154"/>
      <c r="DM21" s="154"/>
      <c r="DN21" s="154"/>
      <c r="DO21" s="154"/>
      <c r="DP21" s="154"/>
      <c r="DQ21" s="154"/>
      <c r="DR21" s="154"/>
      <c r="DS21" s="155"/>
    </row>
    <row r="22" spans="1:123" ht="24" customHeight="1">
      <c r="A22" s="163" t="s">
        <v>118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22">
        <v>119</v>
      </c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</row>
    <row r="23" spans="1:123" ht="24.75" customHeight="1">
      <c r="A23" s="159" t="s">
        <v>120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62">
        <v>321</v>
      </c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</row>
    <row r="24" spans="1:123" ht="15" customHeight="1">
      <c r="A24" s="152" t="s">
        <v>124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62">
        <v>830</v>
      </c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</row>
    <row r="25" spans="1:123" ht="15" customHeight="1">
      <c r="A25" s="152" t="s">
        <v>126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62">
        <v>850</v>
      </c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</row>
    <row r="26" spans="1:123" ht="15" customHeight="1">
      <c r="A26" s="152" t="s">
        <v>134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62">
        <v>244</v>
      </c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</row>
    <row r="27" spans="1:123" ht="15" customHeight="1">
      <c r="A27" s="152" t="s">
        <v>135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62">
        <v>244</v>
      </c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</row>
    <row r="28" spans="1:123" ht="15" customHeight="1">
      <c r="A28" s="152" t="s">
        <v>136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62">
        <v>244</v>
      </c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</row>
    <row r="29" spans="1:123" ht="15" customHeight="1">
      <c r="A29" s="152" t="s">
        <v>138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62">
        <v>244</v>
      </c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</row>
    <row r="30" spans="1:123" ht="15" customHeight="1">
      <c r="A30" s="152" t="s">
        <v>139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62">
        <v>244</v>
      </c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</row>
    <row r="31" spans="1:123" ht="15" customHeight="1">
      <c r="A31" s="152" t="s">
        <v>190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62">
        <v>244</v>
      </c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53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5"/>
    </row>
    <row r="32" spans="1:123" ht="15" customHeight="1">
      <c r="A32" s="58" t="s">
        <v>141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22">
        <v>244</v>
      </c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</row>
    <row r="33" spans="1:123" ht="15" customHeight="1">
      <c r="A33" s="148" t="s">
        <v>191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22" t="s">
        <v>101</v>
      </c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149">
        <f>CB12-CB18</f>
        <v>0</v>
      </c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</row>
    <row r="35" spans="1:18" s="2" customFormat="1" ht="11.25">
      <c r="A35" s="12" t="s">
        <v>192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</sheetData>
  <sheetProtection selectLockedCells="1" selectUnlockedCells="1"/>
  <mergeCells count="103">
    <mergeCell ref="A1:DS1"/>
    <mergeCell ref="Z2:DN2"/>
    <mergeCell ref="Z3:DN5"/>
    <mergeCell ref="AX6:BQ6"/>
    <mergeCell ref="BR6:BT6"/>
    <mergeCell ref="BU6:BW6"/>
    <mergeCell ref="AU7:BW7"/>
    <mergeCell ref="A8:BE10"/>
    <mergeCell ref="BF8:CA10"/>
    <mergeCell ref="CB8:CW10"/>
    <mergeCell ref="CX8:DS10"/>
    <mergeCell ref="A11:BE11"/>
    <mergeCell ref="BF11:CA11"/>
    <mergeCell ref="CB11:CW11"/>
    <mergeCell ref="CX11:DS11"/>
    <mergeCell ref="A12:BE12"/>
    <mergeCell ref="BF12:CA12"/>
    <mergeCell ref="CB12:CW12"/>
    <mergeCell ref="CX12:DS12"/>
    <mergeCell ref="A13:BE13"/>
    <mergeCell ref="BF13:CA13"/>
    <mergeCell ref="CB13:CW13"/>
    <mergeCell ref="CX13:DS13"/>
    <mergeCell ref="A14:BE14"/>
    <mergeCell ref="BF14:CA14"/>
    <mergeCell ref="CB14:CW14"/>
    <mergeCell ref="CX14:DS14"/>
    <mergeCell ref="A15:BE15"/>
    <mergeCell ref="BF15:CA15"/>
    <mergeCell ref="CB15:CW15"/>
    <mergeCell ref="CX15:DS15"/>
    <mergeCell ref="A16:BE16"/>
    <mergeCell ref="BF16:CA16"/>
    <mergeCell ref="CB16:CW16"/>
    <mergeCell ref="CX16:DS16"/>
    <mergeCell ref="A17:BE17"/>
    <mergeCell ref="BF17:CA17"/>
    <mergeCell ref="CB17:CW17"/>
    <mergeCell ref="CX17:DS17"/>
    <mergeCell ref="A18:BE18"/>
    <mergeCell ref="BF18:CA18"/>
    <mergeCell ref="CB18:CW18"/>
    <mergeCell ref="CX18:DS18"/>
    <mergeCell ref="A19:BE19"/>
    <mergeCell ref="BF19:CA19"/>
    <mergeCell ref="CB19:CW19"/>
    <mergeCell ref="CX19:DS19"/>
    <mergeCell ref="A20:BE20"/>
    <mergeCell ref="BF20:CA20"/>
    <mergeCell ref="CB20:CW20"/>
    <mergeCell ref="CX20:DS20"/>
    <mergeCell ref="A21:BE21"/>
    <mergeCell ref="BF21:CA21"/>
    <mergeCell ref="CB21:CW21"/>
    <mergeCell ref="CX21:DS21"/>
    <mergeCell ref="A22:BE22"/>
    <mergeCell ref="BF22:CA22"/>
    <mergeCell ref="CB22:CW22"/>
    <mergeCell ref="CX22:DS22"/>
    <mergeCell ref="A23:BE23"/>
    <mergeCell ref="BF23:CA23"/>
    <mergeCell ref="CB23:CW23"/>
    <mergeCell ref="CX23:DS23"/>
    <mergeCell ref="A24:BE24"/>
    <mergeCell ref="BF24:CA24"/>
    <mergeCell ref="CB24:CW24"/>
    <mergeCell ref="CX24:DS24"/>
    <mergeCell ref="A25:BE25"/>
    <mergeCell ref="BF25:CA25"/>
    <mergeCell ref="CB25:CW25"/>
    <mergeCell ref="CX25:DS25"/>
    <mergeCell ref="A26:BE26"/>
    <mergeCell ref="BF26:CA26"/>
    <mergeCell ref="CB26:CW26"/>
    <mergeCell ref="CX26:DS26"/>
    <mergeCell ref="A27:BE27"/>
    <mergeCell ref="BF27:CA27"/>
    <mergeCell ref="CB27:CW27"/>
    <mergeCell ref="CX27:DS27"/>
    <mergeCell ref="A28:BE28"/>
    <mergeCell ref="BF28:CA28"/>
    <mergeCell ref="CB28:CW28"/>
    <mergeCell ref="CX28:DS28"/>
    <mergeCell ref="A29:BE29"/>
    <mergeCell ref="BF29:CA29"/>
    <mergeCell ref="CB29:CW29"/>
    <mergeCell ref="CX29:DS29"/>
    <mergeCell ref="A30:BE30"/>
    <mergeCell ref="BF30:CA30"/>
    <mergeCell ref="CB30:CW30"/>
    <mergeCell ref="CX30:DS30"/>
    <mergeCell ref="A31:BE31"/>
    <mergeCell ref="BF31:CA31"/>
    <mergeCell ref="CB31:CW31"/>
    <mergeCell ref="CX31:DS31"/>
    <mergeCell ref="A32:BE32"/>
    <mergeCell ref="BF32:CA32"/>
    <mergeCell ref="CB32:CW32"/>
    <mergeCell ref="CX32:DS32"/>
    <mergeCell ref="A33:BE33"/>
    <mergeCell ref="BF33:CA33"/>
    <mergeCell ref="CB33:CW33"/>
    <mergeCell ref="CX33:DS33"/>
  </mergeCells>
  <printOptions/>
  <pageMargins left="0.27569444444444446" right="0.27569444444444446" top="0.27569444444444446" bottom="0.27569444444444446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DS34"/>
  <sheetViews>
    <sheetView view="pageBreakPreview" zoomScaleSheetLayoutView="100" zoomScalePageLayoutView="0" workbookViewId="0" topLeftCell="A1">
      <selection activeCell="CB19" sqref="CB19:DS31"/>
    </sheetView>
  </sheetViews>
  <sheetFormatPr defaultColWidth="1.12109375" defaultRowHeight="12.75"/>
  <cols>
    <col min="1" max="56" width="1.12109375" style="3" customWidth="1"/>
    <col min="57" max="57" width="11.75390625" style="3" customWidth="1"/>
    <col min="58" max="69" width="1.12109375" style="3" customWidth="1"/>
    <col min="70" max="79" width="0" style="3" hidden="1" customWidth="1"/>
    <col min="80" max="93" width="1.12109375" style="3" customWidth="1"/>
    <col min="94" max="94" width="4.125" style="3" customWidth="1"/>
    <col min="95" max="101" width="0" style="3" hidden="1" customWidth="1"/>
    <col min="102" max="117" width="1.12109375" style="3" customWidth="1"/>
    <col min="118" max="118" width="5.375" style="3" customWidth="1"/>
    <col min="119" max="121" width="1.12109375" style="3" customWidth="1"/>
    <col min="122" max="122" width="2.25390625" style="3" customWidth="1"/>
    <col min="123" max="123" width="5.00390625" style="3" customWidth="1"/>
    <col min="124" max="16384" width="1.12109375" style="3" customWidth="1"/>
  </cols>
  <sheetData>
    <row r="1" spans="1:123" s="1" customFormat="1" ht="21" customHeight="1">
      <c r="A1" s="171" t="s">
        <v>244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/>
      <c r="CY1" s="171"/>
      <c r="CZ1" s="171"/>
      <c r="DA1" s="171"/>
      <c r="DB1" s="171"/>
      <c r="DC1" s="171"/>
      <c r="DD1" s="171"/>
      <c r="DE1" s="171"/>
      <c r="DF1" s="171"/>
      <c r="DG1" s="171"/>
      <c r="DH1" s="171"/>
      <c r="DI1" s="171"/>
      <c r="DJ1" s="171"/>
      <c r="DK1" s="171"/>
      <c r="DL1" s="171"/>
      <c r="DM1" s="171"/>
      <c r="DN1" s="171"/>
      <c r="DO1" s="171"/>
      <c r="DP1" s="171"/>
      <c r="DQ1" s="171"/>
      <c r="DR1" s="171"/>
      <c r="DS1" s="171"/>
    </row>
    <row r="2" spans="6:118" s="1" customFormat="1" ht="15.75">
      <c r="F2" s="1" t="s">
        <v>181</v>
      </c>
      <c r="Z2" s="178" t="s">
        <v>194</v>
      </c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/>
      <c r="DE2" s="178"/>
      <c r="DF2" s="178"/>
      <c r="DG2" s="178"/>
      <c r="DH2" s="178"/>
      <c r="DI2" s="178"/>
      <c r="DJ2" s="178"/>
      <c r="DK2" s="178"/>
      <c r="DL2" s="178"/>
      <c r="DM2" s="178"/>
      <c r="DN2" s="178"/>
    </row>
    <row r="3" spans="26:118" s="6" customFormat="1" ht="10.5" customHeight="1">
      <c r="Z3" s="173" t="s">
        <v>183</v>
      </c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</row>
    <row r="4" spans="26:118" s="6" customFormat="1" ht="10.5"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</row>
    <row r="5" spans="26:118" s="6" customFormat="1" ht="24" customHeight="1"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</row>
    <row r="6" spans="49:76" s="1" customFormat="1" ht="15.75">
      <c r="AW6" s="9" t="s">
        <v>51</v>
      </c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9">
        <v>20</v>
      </c>
      <c r="BS6" s="69"/>
      <c r="BT6" s="69"/>
      <c r="BU6" s="70"/>
      <c r="BV6" s="70"/>
      <c r="BW6" s="70"/>
      <c r="BX6" s="1" t="s">
        <v>13</v>
      </c>
    </row>
    <row r="7" spans="47:75" s="6" customFormat="1" ht="10.5">
      <c r="AU7" s="43" t="s">
        <v>184</v>
      </c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</row>
    <row r="8" spans="1:123" ht="14.25" customHeight="1">
      <c r="A8" s="63" t="s">
        <v>185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134" t="s">
        <v>86</v>
      </c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 t="s">
        <v>186</v>
      </c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 t="s">
        <v>187</v>
      </c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</row>
    <row r="9" spans="1:123" ht="12.7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</row>
    <row r="10" spans="1:123" ht="29.2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</row>
    <row r="11" spans="1:123" ht="12.75">
      <c r="A11" s="62">
        <v>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>
        <v>2</v>
      </c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>
        <v>3</v>
      </c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>
        <v>4</v>
      </c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</row>
    <row r="12" spans="1:123" ht="15" customHeight="1">
      <c r="A12" s="148" t="s">
        <v>188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22" t="s">
        <v>101</v>
      </c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164">
        <f>CB14+CB15+CB16</f>
        <v>0</v>
      </c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6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</row>
    <row r="13" spans="1:123" ht="15" customHeight="1">
      <c r="A13" s="58" t="s">
        <v>81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22" t="s">
        <v>101</v>
      </c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 t="s">
        <v>101</v>
      </c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 t="s">
        <v>101</v>
      </c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</row>
    <row r="14" spans="1:123" ht="24" customHeight="1">
      <c r="A14" s="163" t="s">
        <v>107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22">
        <v>130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179"/>
      <c r="CC14" s="180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  <c r="CV14" s="180"/>
      <c r="CW14" s="181"/>
      <c r="CX14" s="182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7"/>
    </row>
    <row r="15" spans="1:123" ht="15" customHeight="1">
      <c r="A15" s="152" t="s">
        <v>108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62">
        <v>180</v>
      </c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</row>
    <row r="16" spans="1:123" ht="15" customHeight="1">
      <c r="A16" s="152" t="s">
        <v>109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62">
        <v>130</v>
      </c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</row>
    <row r="17" spans="1:123" ht="15" customHeight="1">
      <c r="A17" s="148" t="s">
        <v>189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22" t="s">
        <v>101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164">
        <f>CB19+CB20+CB21+CB22+CB23+CB24+CB25+CB26+CB27+CB28+CB29+CB30+CB31</f>
        <v>0</v>
      </c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6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</row>
    <row r="18" spans="1:123" ht="15" customHeight="1">
      <c r="A18" s="58" t="s">
        <v>81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22" t="s">
        <v>101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 t="s">
        <v>101</v>
      </c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 t="s">
        <v>101</v>
      </c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</row>
    <row r="19" spans="1:123" ht="15" customHeight="1">
      <c r="A19" s="58" t="s">
        <v>115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22">
        <v>111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53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5"/>
    </row>
    <row r="20" spans="1:123" ht="15" customHeight="1">
      <c r="A20" s="58" t="s">
        <v>116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22">
        <v>112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53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5"/>
    </row>
    <row r="21" spans="1:123" ht="24" customHeight="1">
      <c r="A21" s="163" t="s">
        <v>118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22">
        <v>119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53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  <c r="DI21" s="154"/>
      <c r="DJ21" s="154"/>
      <c r="DK21" s="154"/>
      <c r="DL21" s="154"/>
      <c r="DM21" s="154"/>
      <c r="DN21" s="154"/>
      <c r="DO21" s="154"/>
      <c r="DP21" s="154"/>
      <c r="DQ21" s="154"/>
      <c r="DR21" s="154"/>
      <c r="DS21" s="155"/>
    </row>
    <row r="22" spans="1:123" ht="24.75" customHeight="1">
      <c r="A22" s="159" t="s">
        <v>120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62">
        <v>321</v>
      </c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</row>
    <row r="23" spans="1:123" ht="15" customHeight="1">
      <c r="A23" s="152" t="s">
        <v>124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62">
        <v>830</v>
      </c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</row>
    <row r="24" spans="1:123" ht="15" customHeight="1">
      <c r="A24" s="152" t="s">
        <v>126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62">
        <v>850</v>
      </c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</row>
    <row r="25" spans="1:123" ht="15" customHeight="1">
      <c r="A25" s="152" t="s">
        <v>134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62">
        <v>244</v>
      </c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53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5"/>
    </row>
    <row r="26" spans="1:123" ht="15" customHeight="1">
      <c r="A26" s="152" t="s">
        <v>135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62">
        <v>244</v>
      </c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</row>
    <row r="27" spans="1:123" ht="15" customHeight="1">
      <c r="A27" s="152" t="s">
        <v>136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62">
        <v>244</v>
      </c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53"/>
      <c r="CY27" s="154"/>
      <c r="CZ27" s="154"/>
      <c r="DA27" s="154"/>
      <c r="DB27" s="154"/>
      <c r="DC27" s="154"/>
      <c r="DD27" s="154"/>
      <c r="DE27" s="154"/>
      <c r="DF27" s="154"/>
      <c r="DG27" s="154"/>
      <c r="DH27" s="154"/>
      <c r="DI27" s="154"/>
      <c r="DJ27" s="154"/>
      <c r="DK27" s="154"/>
      <c r="DL27" s="154"/>
      <c r="DM27" s="154"/>
      <c r="DN27" s="154"/>
      <c r="DO27" s="154"/>
      <c r="DP27" s="154"/>
      <c r="DQ27" s="154"/>
      <c r="DR27" s="154"/>
      <c r="DS27" s="155"/>
    </row>
    <row r="28" spans="1:123" ht="15" customHeight="1">
      <c r="A28" s="152" t="s">
        <v>138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62">
        <v>244</v>
      </c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</row>
    <row r="29" spans="1:123" ht="15" customHeight="1">
      <c r="A29" s="152" t="s">
        <v>139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62">
        <v>244</v>
      </c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</row>
    <row r="30" spans="1:123" ht="15" customHeight="1">
      <c r="A30" s="152" t="s">
        <v>190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62">
        <v>244</v>
      </c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</row>
    <row r="31" spans="1:123" ht="15" customHeight="1">
      <c r="A31" s="58" t="s">
        <v>141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22">
        <v>244</v>
      </c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53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5"/>
    </row>
    <row r="32" spans="1:123" ht="15" customHeight="1">
      <c r="A32" s="148" t="s">
        <v>191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22" t="s">
        <v>101</v>
      </c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149">
        <f>CB12-CB17</f>
        <v>0</v>
      </c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</row>
    <row r="34" spans="1:18" s="2" customFormat="1" ht="11.25">
      <c r="A34" s="12" t="s">
        <v>192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</sheetData>
  <sheetProtection selectLockedCells="1" selectUnlockedCells="1"/>
  <mergeCells count="99">
    <mergeCell ref="A1:DS1"/>
    <mergeCell ref="Z2:DN2"/>
    <mergeCell ref="Z3:DN5"/>
    <mergeCell ref="AX6:BQ6"/>
    <mergeCell ref="BR6:BT6"/>
    <mergeCell ref="BU6:BW6"/>
    <mergeCell ref="AU7:BW7"/>
    <mergeCell ref="A8:BE10"/>
    <mergeCell ref="BF8:CA10"/>
    <mergeCell ref="CB8:CW10"/>
    <mergeCell ref="CX8:DS10"/>
    <mergeCell ref="A11:BE11"/>
    <mergeCell ref="BF11:CA11"/>
    <mergeCell ref="CB11:CW11"/>
    <mergeCell ref="CX11:DS11"/>
    <mergeCell ref="A12:BE12"/>
    <mergeCell ref="BF12:CA12"/>
    <mergeCell ref="CB12:CW12"/>
    <mergeCell ref="CX12:DS12"/>
    <mergeCell ref="A13:BE13"/>
    <mergeCell ref="BF13:CA13"/>
    <mergeCell ref="CB13:CW13"/>
    <mergeCell ref="CX13:DS13"/>
    <mergeCell ref="A14:BE14"/>
    <mergeCell ref="BF14:CA14"/>
    <mergeCell ref="CB14:CW14"/>
    <mergeCell ref="CX14:DS14"/>
    <mergeCell ref="A15:BE15"/>
    <mergeCell ref="BF15:CA15"/>
    <mergeCell ref="CB15:CW15"/>
    <mergeCell ref="CX15:DS15"/>
    <mergeCell ref="A16:BE16"/>
    <mergeCell ref="BF16:CA16"/>
    <mergeCell ref="CB16:CW16"/>
    <mergeCell ref="CX16:DS16"/>
    <mergeCell ref="A17:BE17"/>
    <mergeCell ref="BF17:CA17"/>
    <mergeCell ref="CB17:CW17"/>
    <mergeCell ref="CX17:DS17"/>
    <mergeCell ref="A18:BE18"/>
    <mergeCell ref="BF18:CA18"/>
    <mergeCell ref="CB18:CW18"/>
    <mergeCell ref="CX18:DS18"/>
    <mergeCell ref="A19:BE19"/>
    <mergeCell ref="BF19:CA19"/>
    <mergeCell ref="CB19:CW19"/>
    <mergeCell ref="CX19:DS19"/>
    <mergeCell ref="A20:BE20"/>
    <mergeCell ref="BF20:CA20"/>
    <mergeCell ref="CB20:CW20"/>
    <mergeCell ref="CX20:DS20"/>
    <mergeCell ref="A21:BE21"/>
    <mergeCell ref="BF21:CA21"/>
    <mergeCell ref="CB21:CW21"/>
    <mergeCell ref="CX21:DS21"/>
    <mergeCell ref="A22:BE22"/>
    <mergeCell ref="BF22:CA22"/>
    <mergeCell ref="CB22:CW22"/>
    <mergeCell ref="CX22:DS22"/>
    <mergeCell ref="A23:BE23"/>
    <mergeCell ref="BF23:CA23"/>
    <mergeCell ref="CB23:CW23"/>
    <mergeCell ref="CX23:DS23"/>
    <mergeCell ref="A24:BE24"/>
    <mergeCell ref="BF24:CA24"/>
    <mergeCell ref="CB24:CW24"/>
    <mergeCell ref="CX24:DS24"/>
    <mergeCell ref="A25:BE25"/>
    <mergeCell ref="BF25:CA25"/>
    <mergeCell ref="CB25:CW25"/>
    <mergeCell ref="CX25:DS25"/>
    <mergeCell ref="A26:BE26"/>
    <mergeCell ref="BF26:CA26"/>
    <mergeCell ref="CB26:CW26"/>
    <mergeCell ref="CX26:DS26"/>
    <mergeCell ref="A27:BE27"/>
    <mergeCell ref="BF27:CA27"/>
    <mergeCell ref="CB27:CW27"/>
    <mergeCell ref="CX27:DS27"/>
    <mergeCell ref="CB31:CW31"/>
    <mergeCell ref="CX31:DS31"/>
    <mergeCell ref="A28:BE28"/>
    <mergeCell ref="BF28:CA28"/>
    <mergeCell ref="CB28:CW28"/>
    <mergeCell ref="CX28:DS28"/>
    <mergeCell ref="A29:BE29"/>
    <mergeCell ref="BF29:CA29"/>
    <mergeCell ref="CB29:CW29"/>
    <mergeCell ref="CX29:DS29"/>
    <mergeCell ref="A32:BE32"/>
    <mergeCell ref="BF32:CA32"/>
    <mergeCell ref="CB32:CW32"/>
    <mergeCell ref="CX32:DS32"/>
    <mergeCell ref="A30:BE30"/>
    <mergeCell ref="BF30:CA30"/>
    <mergeCell ref="CB30:CW30"/>
    <mergeCell ref="CX30:DS30"/>
    <mergeCell ref="A31:BE31"/>
    <mergeCell ref="BF31:CA31"/>
  </mergeCells>
  <printOptions/>
  <pageMargins left="0.27569444444444446" right="0.27569444444444446" top="0.27569444444444446" bottom="0.27569444444444446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2019-01-25T12:01:24Z</cp:lastPrinted>
  <dcterms:created xsi:type="dcterms:W3CDTF">2018-10-26T06:07:34Z</dcterms:created>
  <dcterms:modified xsi:type="dcterms:W3CDTF">2019-01-25T12:01:28Z</dcterms:modified>
  <cp:category/>
  <cp:version/>
  <cp:contentType/>
  <cp:contentStatus/>
</cp:coreProperties>
</file>